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60" windowWidth="20730" windowHeight="1098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8" i="1" l="1"/>
  <c r="D208" i="1"/>
  <c r="H207" i="1"/>
  <c r="G207" i="1"/>
  <c r="F207" i="1" s="1"/>
  <c r="H202" i="1"/>
  <c r="E202" i="1"/>
  <c r="D202" i="1" s="1"/>
  <c r="H201" i="1"/>
  <c r="E201" i="1"/>
  <c r="G201" i="1" s="1"/>
  <c r="F201" i="1" s="1"/>
  <c r="H200" i="1"/>
  <c r="E200" i="1"/>
  <c r="D200" i="1" s="1"/>
  <c r="H199" i="1"/>
  <c r="E199" i="1"/>
  <c r="G199" i="1" s="1"/>
  <c r="F199" i="1" s="1"/>
  <c r="H198" i="1"/>
  <c r="E198" i="1"/>
  <c r="D198" i="1" s="1"/>
  <c r="H197" i="1"/>
  <c r="E197" i="1"/>
  <c r="G197" i="1" s="1"/>
  <c r="F197" i="1" s="1"/>
  <c r="H196" i="1"/>
  <c r="E196" i="1"/>
  <c r="D196" i="1" s="1"/>
  <c r="H195" i="1"/>
  <c r="E195" i="1"/>
  <c r="G195" i="1" s="1"/>
  <c r="F195" i="1" s="1"/>
  <c r="H194" i="1"/>
  <c r="E194" i="1"/>
  <c r="G194" i="1" s="1"/>
  <c r="F194" i="1" s="1"/>
  <c r="H193" i="1"/>
  <c r="E193" i="1"/>
  <c r="D193" i="1" s="1"/>
  <c r="H192" i="1"/>
  <c r="E192" i="1"/>
  <c r="G192" i="1" s="1"/>
  <c r="F192" i="1" s="1"/>
  <c r="H191" i="1"/>
  <c r="E191" i="1"/>
  <c r="G191" i="1" s="1"/>
  <c r="F191" i="1" s="1"/>
  <c r="H190" i="1"/>
  <c r="D190" i="1"/>
  <c r="H189" i="1"/>
  <c r="G189" i="1"/>
  <c r="F189" i="1" s="1"/>
  <c r="H188" i="1"/>
  <c r="D188" i="1"/>
  <c r="H187" i="1"/>
  <c r="G187" i="1"/>
  <c r="H186" i="1"/>
  <c r="E186" i="1"/>
  <c r="D186" i="1" s="1"/>
  <c r="H185" i="1"/>
  <c r="E185" i="1"/>
  <c r="G185" i="1" s="1"/>
  <c r="F185" i="1" s="1"/>
  <c r="H180" i="1"/>
  <c r="F180" i="1"/>
  <c r="D180" i="1"/>
  <c r="H179" i="1"/>
  <c r="F179" i="1"/>
  <c r="D179" i="1"/>
  <c r="H178" i="1"/>
  <c r="F178" i="1"/>
  <c r="D178" i="1"/>
  <c r="H173" i="1"/>
  <c r="G173" i="1"/>
  <c r="F173" i="1" s="1"/>
  <c r="D173" i="1"/>
  <c r="H172" i="1"/>
  <c r="D172" i="1"/>
  <c r="H171" i="1"/>
  <c r="G171" i="1"/>
  <c r="F171" i="1" s="1"/>
  <c r="D171" i="1"/>
  <c r="H166" i="1"/>
  <c r="D166" i="1"/>
  <c r="H165" i="1"/>
  <c r="G165" i="1"/>
  <c r="F165" i="1" s="1"/>
  <c r="H164" i="1"/>
  <c r="D164" i="1"/>
  <c r="H163" i="1"/>
  <c r="E163" i="1"/>
  <c r="G163" i="1" s="1"/>
  <c r="F163" i="1" s="1"/>
  <c r="H162" i="1"/>
  <c r="E162" i="1"/>
  <c r="D162" i="1" s="1"/>
  <c r="H157" i="1"/>
  <c r="E157" i="1"/>
  <c r="D157" i="1" s="1"/>
  <c r="H156" i="1"/>
  <c r="E156" i="1"/>
  <c r="G156" i="1" s="1"/>
  <c r="F156" i="1" s="1"/>
  <c r="H155" i="1"/>
  <c r="D155" i="1"/>
  <c r="H154" i="1"/>
  <c r="G154" i="1"/>
  <c r="F154" i="1" s="1"/>
  <c r="D154" i="1"/>
  <c r="H149" i="1"/>
  <c r="E149" i="1"/>
  <c r="H148" i="1"/>
  <c r="E148" i="1"/>
  <c r="G148" i="1" s="1"/>
  <c r="F148" i="1" s="1"/>
  <c r="H147" i="1"/>
  <c r="E147" i="1"/>
  <c r="G147" i="1" s="1"/>
  <c r="F147" i="1" s="1"/>
  <c r="H146" i="1"/>
  <c r="E146" i="1"/>
  <c r="G146" i="1" s="1"/>
  <c r="F146" i="1" s="1"/>
  <c r="H145" i="1"/>
  <c r="E145" i="1"/>
  <c r="H144" i="1"/>
  <c r="E144" i="1"/>
  <c r="G144" i="1" s="1"/>
  <c r="F144" i="1" s="1"/>
  <c r="H143" i="1"/>
  <c r="E143" i="1"/>
  <c r="G143" i="1" s="1"/>
  <c r="F143" i="1" s="1"/>
  <c r="H142" i="1"/>
  <c r="E142" i="1"/>
  <c r="H141" i="1"/>
  <c r="E141" i="1"/>
  <c r="H140" i="1"/>
  <c r="E140" i="1"/>
  <c r="H139" i="1"/>
  <c r="E139" i="1"/>
  <c r="D139" i="1" s="1"/>
  <c r="H138" i="1"/>
  <c r="E138" i="1"/>
  <c r="H137" i="1"/>
  <c r="E137" i="1"/>
  <c r="G119" i="1"/>
  <c r="F119" i="1" s="1"/>
  <c r="E92" i="1"/>
  <c r="G92" i="1" s="1"/>
  <c r="F92" i="1" s="1"/>
  <c r="E93" i="1"/>
  <c r="D93" i="1" s="1"/>
  <c r="E94" i="1"/>
  <c r="D94" i="1" s="1"/>
  <c r="E95" i="1"/>
  <c r="G95" i="1" s="1"/>
  <c r="F95" i="1" s="1"/>
  <c r="E96" i="1"/>
  <c r="D96" i="1" s="1"/>
  <c r="E97" i="1"/>
  <c r="G97" i="1" s="1"/>
  <c r="F97" i="1" s="1"/>
  <c r="E98" i="1"/>
  <c r="D98" i="1" s="1"/>
  <c r="E99" i="1"/>
  <c r="G99" i="1" s="1"/>
  <c r="F99" i="1" s="1"/>
  <c r="E100" i="1"/>
  <c r="G100" i="1" s="1"/>
  <c r="F100" i="1" s="1"/>
  <c r="E101" i="1"/>
  <c r="D101" i="1" s="1"/>
  <c r="E102" i="1"/>
  <c r="G102" i="1" s="1"/>
  <c r="F102" i="1" s="1"/>
  <c r="E103" i="1"/>
  <c r="D103" i="1" s="1"/>
  <c r="E104" i="1"/>
  <c r="G104" i="1" s="1"/>
  <c r="F104" i="1" s="1"/>
  <c r="E105" i="1"/>
  <c r="D105" i="1" s="1"/>
  <c r="E106" i="1"/>
  <c r="G106" i="1" s="1"/>
  <c r="F106" i="1" s="1"/>
  <c r="E107" i="1"/>
  <c r="D107" i="1" s="1"/>
  <c r="E108" i="1"/>
  <c r="G108" i="1" s="1"/>
  <c r="F108" i="1" s="1"/>
  <c r="E109" i="1"/>
  <c r="D109" i="1" s="1"/>
  <c r="E110" i="1"/>
  <c r="D110" i="1" s="1"/>
  <c r="E111" i="1"/>
  <c r="G111" i="1" s="1"/>
  <c r="F111" i="1" s="1"/>
  <c r="E112" i="1"/>
  <c r="D112" i="1" s="1"/>
  <c r="E113" i="1"/>
  <c r="G113" i="1" s="1"/>
  <c r="F113" i="1" s="1"/>
  <c r="E114" i="1"/>
  <c r="D114" i="1" s="1"/>
  <c r="E115" i="1"/>
  <c r="G115" i="1" s="1"/>
  <c r="F115" i="1" s="1"/>
  <c r="E116" i="1"/>
  <c r="G116" i="1" s="1"/>
  <c r="F116" i="1" s="1"/>
  <c r="E117" i="1"/>
  <c r="G117" i="1" s="1"/>
  <c r="F117" i="1" s="1"/>
  <c r="G118" i="1"/>
  <c r="F118" i="1" s="1"/>
  <c r="E120" i="1"/>
  <c r="G120" i="1" s="1"/>
  <c r="F120" i="1" s="1"/>
  <c r="E121" i="1"/>
  <c r="G121" i="1" s="1"/>
  <c r="F121" i="1" s="1"/>
  <c r="E122" i="1"/>
  <c r="G122" i="1" s="1"/>
  <c r="F122" i="1" s="1"/>
  <c r="E123" i="1"/>
  <c r="G123" i="1" s="1"/>
  <c r="F123" i="1" s="1"/>
  <c r="E124" i="1"/>
  <c r="G124" i="1" s="1"/>
  <c r="F124" i="1" s="1"/>
  <c r="E125" i="1"/>
  <c r="G125" i="1" s="1"/>
  <c r="F125" i="1" s="1"/>
  <c r="E126" i="1"/>
  <c r="G126" i="1" s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E132" i="1"/>
  <c r="G132" i="1" s="1"/>
  <c r="F132" i="1" s="1"/>
  <c r="H92" i="1"/>
  <c r="H93" i="1"/>
  <c r="H94" i="1"/>
  <c r="D95" i="1"/>
  <c r="H95" i="1"/>
  <c r="H96" i="1"/>
  <c r="H97" i="1"/>
  <c r="H98" i="1"/>
  <c r="D99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D111" i="1"/>
  <c r="H111" i="1"/>
  <c r="H112" i="1"/>
  <c r="H113" i="1"/>
  <c r="H114" i="1"/>
  <c r="H115" i="1"/>
  <c r="D92" i="1" l="1"/>
  <c r="D191" i="1"/>
  <c r="D147" i="1"/>
  <c r="D207" i="1"/>
  <c r="G208" i="1"/>
  <c r="F208" i="1" s="1"/>
  <c r="D197" i="1"/>
  <c r="D201" i="1"/>
  <c r="D194" i="1"/>
  <c r="D189" i="1"/>
  <c r="F187" i="1"/>
  <c r="G186" i="1"/>
  <c r="F186" i="1" s="1"/>
  <c r="D185" i="1"/>
  <c r="D187" i="1"/>
  <c r="D192" i="1"/>
  <c r="D195" i="1"/>
  <c r="D199" i="1"/>
  <c r="G188" i="1"/>
  <c r="F188" i="1" s="1"/>
  <c r="G190" i="1"/>
  <c r="F190" i="1" s="1"/>
  <c r="G193" i="1"/>
  <c r="F193" i="1" s="1"/>
  <c r="G196" i="1"/>
  <c r="F196" i="1" s="1"/>
  <c r="G198" i="1"/>
  <c r="F198" i="1" s="1"/>
  <c r="G200" i="1"/>
  <c r="F200" i="1" s="1"/>
  <c r="G202" i="1"/>
  <c r="F202" i="1" s="1"/>
  <c r="G172" i="1"/>
  <c r="F172" i="1" s="1"/>
  <c r="D163" i="1"/>
  <c r="D165" i="1"/>
  <c r="G94" i="1"/>
  <c r="F94" i="1" s="1"/>
  <c r="G162" i="1"/>
  <c r="F162" i="1" s="1"/>
  <c r="G164" i="1"/>
  <c r="F164" i="1" s="1"/>
  <c r="G166" i="1"/>
  <c r="F166" i="1" s="1"/>
  <c r="D156" i="1"/>
  <c r="G107" i="1"/>
  <c r="F107" i="1" s="1"/>
  <c r="G155" i="1"/>
  <c r="F155" i="1" s="1"/>
  <c r="G157" i="1"/>
  <c r="F157" i="1" s="1"/>
  <c r="D144" i="1"/>
  <c r="G110" i="1"/>
  <c r="F110" i="1" s="1"/>
  <c r="D108" i="1"/>
  <c r="D104" i="1"/>
  <c r="D102" i="1"/>
  <c r="G101" i="1"/>
  <c r="F101" i="1" s="1"/>
  <c r="G98" i="1"/>
  <c r="F98" i="1" s="1"/>
  <c r="G149" i="1"/>
  <c r="F149" i="1" s="1"/>
  <c r="D149" i="1"/>
  <c r="D115" i="1"/>
  <c r="D113" i="1"/>
  <c r="D106" i="1"/>
  <c r="D100" i="1"/>
  <c r="D97" i="1"/>
  <c r="G114" i="1"/>
  <c r="F114" i="1" s="1"/>
  <c r="G112" i="1"/>
  <c r="F112" i="1" s="1"/>
  <c r="G109" i="1"/>
  <c r="F109" i="1" s="1"/>
  <c r="G105" i="1"/>
  <c r="F105" i="1" s="1"/>
  <c r="G103" i="1"/>
  <c r="F103" i="1" s="1"/>
  <c r="G96" i="1"/>
  <c r="F96" i="1" s="1"/>
  <c r="G93" i="1"/>
  <c r="F93" i="1" s="1"/>
  <c r="D137" i="1"/>
  <c r="G137" i="1"/>
  <c r="F137" i="1" s="1"/>
  <c r="G138" i="1"/>
  <c r="F138" i="1" s="1"/>
  <c r="D138" i="1"/>
  <c r="G140" i="1"/>
  <c r="F140" i="1" s="1"/>
  <c r="D140" i="1"/>
  <c r="D141" i="1"/>
  <c r="G141" i="1"/>
  <c r="F141" i="1" s="1"/>
  <c r="G142" i="1"/>
  <c r="F142" i="1" s="1"/>
  <c r="D142" i="1"/>
  <c r="G145" i="1"/>
  <c r="F145" i="1" s="1"/>
  <c r="D145" i="1"/>
  <c r="G139" i="1"/>
  <c r="F139" i="1" s="1"/>
  <c r="D143" i="1"/>
  <c r="D146" i="1"/>
  <c r="D148" i="1"/>
  <c r="H116" i="1" l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</calcChain>
</file>

<file path=xl/sharedStrings.xml><?xml version="1.0" encoding="utf-8"?>
<sst xmlns="http://schemas.openxmlformats.org/spreadsheetml/2006/main" count="934" uniqueCount="301">
  <si>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</si>
  <si>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</si>
  <si>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</si>
  <si>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</si>
  <si>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</si>
  <si>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</si>
  <si>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</si>
  <si>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</si>
  <si>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</si>
  <si>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</si>
  <si>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</si>
  <si>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</si>
  <si>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</si>
  <si>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</si>
  <si>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</si>
  <si>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</si>
  <si>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</si>
  <si>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</si>
  <si>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</si>
  <si>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</si>
  <si>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</si>
  <si>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</si>
  <si>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</si>
  <si>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</si>
  <si>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</si>
  <si>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</si>
  <si>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</si>
  <si>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</si>
  <si>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</si>
  <si>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</si>
  <si>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</si>
  <si>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</si>
  <si>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</si>
  <si>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</si>
  <si>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</si>
  <si>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</si>
  <si>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</si>
  <si>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</si>
  <si>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</si>
  <si>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</si>
  <si>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</si>
  <si>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</si>
  <si>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</si>
  <si>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</si>
  <si>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</si>
  <si>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</si>
  <si>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</si>
  <si>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</si>
  <si>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</si>
  <si>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</si>
  <si>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</si>
  <si>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</si>
  <si>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</si>
  <si>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</si>
  <si>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</si>
  <si>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</si>
  <si>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</si>
  <si>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</si>
  <si>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</si>
  <si>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</si>
  <si>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</si>
  <si>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</si>
  <si>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</si>
  <si>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</si>
  <si>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</si>
  <si>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</si>
  <si>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</si>
  <si>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</si>
  <si>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</si>
  <si>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</si>
  <si>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</si>
  <si>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</si>
  <si>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</si>
  <si>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</si>
  <si>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</si>
  <si>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</si>
  <si>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</si>
  <si>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</si>
  <si>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</si>
  <si>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</si>
  <si>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</si>
  <si>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</si>
  <si>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 xml:space="preserve">Ծանոթություն՝    </t>
    </r>
    <r>
      <rPr>
        <sz val="8"/>
        <color indexed="8"/>
        <rFont val="GHEA Grapalat"/>
        <family val="3"/>
      </rPr>
      <t>Հայտերի մերժման այլ հիմքեր։</t>
    </r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</si>
  <si>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</si>
  <si>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</si>
  <si>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</si>
  <si>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</si>
  <si>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>հատ</t>
  </si>
  <si>
    <t>տուփ</t>
  </si>
  <si>
    <t>&lt;&lt;Լինարե&gt;&gt; ՍՊԸ</t>
  </si>
  <si>
    <t>&lt;&lt;Խաչպար&gt;&gt; ՍՊԸ</t>
  </si>
  <si>
    <t>29.12.2023թ.</t>
  </si>
  <si>
    <t>‹‹Խաչպար›  ՍՊԸ</t>
  </si>
  <si>
    <t>‹‹ Խաչպար››  ՍՊԸ</t>
  </si>
  <si>
    <t>Ք. Երևան Միքայելյան 76/2, հեռ 091-45-90-45</t>
  </si>
  <si>
    <t>Khachpar@rambler.ru</t>
  </si>
  <si>
    <t>2050922055871001</t>
  </si>
  <si>
    <t>00071045</t>
  </si>
  <si>
    <t>‹‹Լինարե›› ՍՊԸ</t>
  </si>
  <si>
    <t xml:space="preserve">ՀՀ  ք. Երևան, Նանսենի 7/43 , հեռ. 093553655                                                  </t>
  </si>
  <si>
    <t xml:space="preserve"> linare50@mail.ru                                                                                  </t>
  </si>
  <si>
    <t>163078039498</t>
  </si>
  <si>
    <t>09212215</t>
  </si>
  <si>
    <t>Մարիամ  Հովհաննիսյան</t>
  </si>
  <si>
    <t>028660687, 096061015</t>
  </si>
  <si>
    <t>Ա/Ձ Էդմոնդ Վահեի Հովհաննիսյան</t>
  </si>
  <si>
    <t>&lt;&lt;Դելտա&gt;&gt; ՍՊԸ</t>
  </si>
  <si>
    <t>23.02.2023թ.</t>
  </si>
  <si>
    <t>‹‹ Էյ ԲԻ Էֆ›  ՍՊԸ</t>
  </si>
  <si>
    <t>‹‹ Ս.Ա.Վ  Գրուպ›  ՍՊԸ</t>
  </si>
  <si>
    <t>‹‹Ս.Ա.Վ.  Գրուպ›› ՍՊԸ</t>
  </si>
  <si>
    <t xml:space="preserve">ՀՀ Կոտայքի մ., Առինջ Բ թաղ.1-ին, 2/1, հեռ. 041991091        </t>
  </si>
  <si>
    <t xml:space="preserve">savgrouptender@gmail.com                        </t>
  </si>
  <si>
    <t xml:space="preserve">2052122121581001 </t>
  </si>
  <si>
    <t>07616781</t>
  </si>
  <si>
    <t>ք. Երևան, Աբովյան 23,  հեռ. 094277400</t>
  </si>
  <si>
    <t xml:space="preserve"> abf.llc@mail.ru</t>
  </si>
  <si>
    <t xml:space="preserve"> 1570077576340100</t>
  </si>
  <si>
    <t xml:space="preserve"> 02851766</t>
  </si>
  <si>
    <t>hovhannisyan.edmond@inbox.ru</t>
  </si>
  <si>
    <t>1660015926570100</t>
  </si>
  <si>
    <t xml:space="preserve"> 23294736</t>
  </si>
  <si>
    <t>ՀՀ ք․ Երևան, Էրեբունի, Սարիթաղ 7փ, 26Ա,  հեռ.077270145</t>
  </si>
  <si>
    <r>
      <t>Պատվիրատու` "Մեղրու ՏԲԿ" ՓԲԸ-ն, ստորև ներկայացնում է  2023 թվականի  կարիքների համար</t>
    </r>
    <r>
      <rPr>
        <b/>
        <sz val="10"/>
        <rFont val="GHEA Grapalat"/>
        <family val="3"/>
      </rPr>
      <t xml:space="preserve"> Քիմիական /լաբորատոր/ նյութերի  </t>
    </r>
    <r>
      <rPr>
        <sz val="10"/>
        <rFont val="GHEA Grapalat"/>
        <family val="3"/>
      </rPr>
      <t>ձեռքբերման նպատակով կազմակերպված  ՄՏԲԿ-ԳՀԱՊՁԲ-23/7 ծածկագրով գնման ընթացակարգի  արդյունքում  2023 թվականի փետրվարի   23-ին  կնքված N ՄՏԲԿ-ԳՀԱՊՁԲ-23/7-1,  NՄՏԲԿ-ԳՀԱՊՁԲ-23/7-2, N ՄՏԲԿ-ԳՀԱՊՁԲ-23/7-3, ՄՏԲԿ-ԳՀԱՊՁԲ-23/7-4,  ՄՏԲԿ-ԳՀԱՊՁԲ-23/7-5,                                       ՄՏԲԿ-ԳՀԱՊՁԲ-23/7-6, ՄՏԲԿ-ԳՀԱՊՁԲ-23/7-7,ՄՏԲԿ-ԳՀԱՊՁԲ-23/7-8                                                                պայմանագրերի մասին տեղեկատվությունը:</t>
    </r>
  </si>
  <si>
    <t>Ակկու- Չեկ ակտիվ տեստ-երիզներ</t>
  </si>
  <si>
    <t>Ակկու- Չեկ պերֆորմա տեստ-երիզներ</t>
  </si>
  <si>
    <t xml:space="preserve">Անիոսի գել կամ համարժեք </t>
  </si>
  <si>
    <t>Ազոտական թթու</t>
  </si>
  <si>
    <t>Ազոպիրամ</t>
  </si>
  <si>
    <t>Աղաթթու</t>
  </si>
  <si>
    <t>Բարիումի սուլֆատ 100գր</t>
  </si>
  <si>
    <t>Գլյուտարալդեհիդի 2% լուծույթ /Ստերոքս/</t>
  </si>
  <si>
    <t xml:space="preserve">Դիքլորիզոցիանուրաթթվի նատրիումական աղ /ժավելի սոդիում/ կամ համարժեք </t>
  </si>
  <si>
    <t>Էքսպրեսս-թեստ կորոնավիրուսի հայտնաբեր.</t>
  </si>
  <si>
    <t xml:space="preserve">Թրոմբոպլաստին </t>
  </si>
  <si>
    <t xml:space="preserve">Խոլեստերին </t>
  </si>
  <si>
    <t xml:space="preserve">Կալցիում Ca </t>
  </si>
  <si>
    <t>Ազատ թիրoքսին  FT4</t>
  </si>
  <si>
    <t>Ազատ թրիյոդթիրոնին   FT3</t>
  </si>
  <si>
    <t>Թիրեոտրոպ հորմոն  TSH</t>
  </si>
  <si>
    <t>Հակաթիրոիդ պերոքսիդազի հակամարմիններ      Anti-TPO</t>
  </si>
  <si>
    <t>Տիրեոգլոբուլինի նկատմամբ հակամարմիններ   Anti-TG</t>
  </si>
  <si>
    <t>Վիտամին D</t>
  </si>
  <si>
    <t xml:space="preserve">Կատամին 50% </t>
  </si>
  <si>
    <t>M-52 Diluent 20լիտր նոսրացնող լուծույթ mindray BC-5150 հեմոտոլոգիական վերլուծիչի համար</t>
  </si>
  <si>
    <t>M-52 Diff Lyse  500մլ  Լիզ լուծույթ mindray BC-5150 հեմոտոլոգիական վերլուծիչի համար</t>
  </si>
  <si>
    <t>M-52 LH Lyse ԼՀ Լիզ լուծույթ  100մլ  mindray BC-5150 հեմոտոլոգիական վերլուծիչի համար</t>
  </si>
  <si>
    <t>M68 Probe cleanser Մաքրող լուծույթ 17 մլ mindray BC-5150հեմոտոլոգիական վերլուծիչի համար</t>
  </si>
  <si>
    <t>Մաքրող, լվացող հիմնային լուծույթ  BA88A բիոքիմիական վերլուծիչի համար</t>
  </si>
  <si>
    <t>Մաքրող, լվացող թթվաին լուծույթ  BA88A բիոքիմիական վերլուծիչի համար</t>
  </si>
  <si>
    <t>Տպիչ թուղթ 50մմ լայնությամբ BA88A բիոքիմիական վերլուծիչի համար</t>
  </si>
  <si>
    <t>Գլյուկոզա + ԹԽՈՒԿ  BA88A բիոքիմիական վերլուծիչի համար</t>
  </si>
  <si>
    <t>Խոլեստերին BA88A բիոքիմիական վերլուծիչի համար</t>
  </si>
  <si>
    <t>ԱՍԱՏ  BA88A բիոքիմիական վերլուծիչի համար</t>
  </si>
  <si>
    <t>ԱԼԱՏ  BA88A բիոքիմիական վերլուծիչի համար</t>
  </si>
  <si>
    <t>Ամիլազա   BA88A բիոքիմիական վերլուծիչի համար</t>
  </si>
  <si>
    <t>Միզանյութ 5x60մլ BA88A բիոքիմիական վերլուծիչի համար</t>
  </si>
  <si>
    <t>Միզաթթու BA88A բիոքիմիական վերլուծիչի համար</t>
  </si>
  <si>
    <t>Բիլիռուբին BA88A բիոքիմիական վերլուծիչի համար</t>
  </si>
  <si>
    <t>Կրեատինինլ BA88A բիոքիմիական վերլուծիչի համար</t>
  </si>
  <si>
    <t>Կրեատինին կինազա CK-NAC  BA88A բիոքիմիական վերլուծիչի համար</t>
  </si>
  <si>
    <t>Ֆիքսատոր ցիտալոգիայի (պապ քսուքի)</t>
  </si>
  <si>
    <t>Ca BA88A բիոքիմիական վերլուծիչի համար</t>
  </si>
  <si>
    <t>Կալիում բիոքիմիական վերլուծիչի համար</t>
  </si>
  <si>
    <t>Եռգլիցերիդներ  BA88A բիոքիմիական վերլուծիչի համար</t>
  </si>
  <si>
    <t>ԳԳՏ  BA88A բիոքիմիական վերլուծիչի համար</t>
  </si>
  <si>
    <t>Սուրֆանիոսի աշխ. Լուծույթ</t>
  </si>
  <si>
    <t>Վակումային  փորձանոթ K2EDTA 2մլ (մանուշակագույն)</t>
  </si>
  <si>
    <t>Վակումային  փորձանոթ  հելո+կլոտ ակտիվատոր   5մլ (դեղին կամ կարմիր)</t>
  </si>
  <si>
    <t>Վակումային  փորձանոթի ասեղ 21G</t>
  </si>
  <si>
    <t>Վակումային  փորձանոթի ասեղ 22G</t>
  </si>
  <si>
    <t>Քլորհեքսիդին  20%</t>
  </si>
  <si>
    <t>Քացախաթթու  33%</t>
  </si>
  <si>
    <t xml:space="preserve">CRP ռեագենտ </t>
  </si>
  <si>
    <t>G-COL Գլյուկոզ   ( ՖԵԿ)</t>
  </si>
  <si>
    <t>RapidSignal Hbs Ag WB   տեստ N 100 տուփ</t>
  </si>
  <si>
    <t>Հեպատիտ C տեստ երիզներ HCV որակական Ora Quick կամ համարժեք</t>
  </si>
  <si>
    <t>Տրոպոնինի հետազոտման թեստ</t>
  </si>
  <si>
    <t xml:space="preserve">RPR- CARBON  test, c/n 36001 </t>
  </si>
  <si>
    <t xml:space="preserve">Մեզի թեստ սպիտների որոշման որակական 10 պարամետր </t>
  </si>
  <si>
    <t>Ցոլիկլոն անտի  -Խմբակային շիճուկ A10մլ  ֆլ.</t>
  </si>
  <si>
    <t>Ցոլիկլոն անտի  -Խմբակային շիճուկ AB  5մլ  ֆլ.</t>
  </si>
  <si>
    <t>Ցոլիկլոն անտի- Խմբակային շիճուկ B   10մլ  ֆլ.</t>
  </si>
  <si>
    <t>Ցոլիկլոն անտի - սուպեր Խմբակային շիճուկ D 10մլ  ֆլ.</t>
  </si>
  <si>
    <t>Ցոլիկլոն անտի - սուպեր Խմբակային շիճուկ  C  5մլ  ֆլ.</t>
  </si>
  <si>
    <t>Helicobacter pylori հետազոտման թեստ</t>
  </si>
  <si>
    <t>PSA-ի հետազոտման թեստ</t>
  </si>
  <si>
    <t>Ֆենոֆտալինի փոշի</t>
  </si>
  <si>
    <t xml:space="preserve">Ֆորմալին  37% </t>
  </si>
  <si>
    <t>լիտր</t>
  </si>
  <si>
    <t>մլ</t>
  </si>
  <si>
    <t>շշիկ</t>
  </si>
  <si>
    <t>կգ</t>
  </si>
  <si>
    <t xml:space="preserve">Արյան մեջ գլյուկոզայի ախտորոշման թեստ ստրիպաին համակարգ`  նախատեսված   Ակկու- Չեկ ակտիվ սարքի համար,տուփի պարունակություն 50թեստ : Նախատեսված փակ համակարգի համար:   Չափման մեթոդ՝ էլեկտրոքիմիական: Չափման նվազագույն միջակայք` 1.1մմոլ/լ -33.3 մմոլ/լ: </t>
  </si>
  <si>
    <t xml:space="preserve">Արյան մեջ գլյուկոզայի ախտորոշման թեստ ստրիպաին համակարգ`  նախատեսված   Ակկու- Չեկ պերֆորմա սարքի համար, տուփի պարունակություն 50թեստ : Նախատեսված փակ համակարգի համար:   Չափման մեթոդ՝ էլեկտրոքիմիական: Չափման նվազագույն միջակայք` 1.1մմոլ/լ -33.3 մմոլ/լ: </t>
  </si>
  <si>
    <t xml:space="preserve"> Դեղաձևը՝ օգտագործման համար պատրաստի հականեխիչ դոնդող , ցողացրիչ, շշի պարունակությունը 250-500մլ: Ազդող նյութը  դենատուրացված էթանոլ  (սպիրտ),  ինչպես նաև խոնավեցնող, հարթեցնող, փափկեցնող, պաշտպանիչ հավելումներ   նախատեսված ձեռքերի մաշկի խնամքի համար: Այն իրենից պետք է ներկայացնի  հիպոալերգիկ, տիքսոտրոպիկ գել (մաշկի վրա վեր է ածվում հեղուկի`օժտված բարձր թափանցելիությամբ): Չպետք է տոքսիկ լինի, չպետք է ունենա տեղային գրգռող, մաշկա-ռեզորբտիվ և գերզգայունացնող ազդեցություններ: Չպետք է պարունակի հոտավետ բաղադրիչներ: Հականեխիչ գելը պետք է նախատեսված լինի վիրաբույժների, բուժական անձնակազմի ձեռքերի հիգիենիկ մշակման համար՝ հաստատված ՀՀ Առողջապահության նախարարության մեթոդական հրահանգներով: Ախտահանիչ նյութը պետք է ունենա մանրէասպան ազդեցություն գրամբացասական և գրամդրական մանրէների, (այդ թվում ներհիվանդանոցային վարակների հարուցիչների, տուբերկուլյոզի միկոբակտերիաների ), վիրուսների (արտաընդերային հեպատիտներ, ՄԻԱՎ-վարակ), սնկերի (ներառյալ Կանդիդա ցեղի խմորասնկեր) նկատմամբ՝ ինչը հաստատված լինի ՀՀ Առողջապահության նախարարության կողմից հաստատված մեթոդական հրահանգներով:                                                                                                                                      Հանձնելու պահին մնացորդային պիտանելիության ժամկետը պետք է լինի` մինչև  1 տարի պիտանելության ժամկետ ունեցող ապրանքների համար առնվազն` 7 ամիս , մինչև 2 տարի պիտանելության ժամկետ ունեցող ապրանքների համար առնվազն` ժամկետի 1/2-ը,  2 տարուց ավել պիտանելության ժամկետ ունեցող ապրանքների համար առնվազն` 15 ամիս:            Պետք է ունենա ՀՀ ԱՆ կողմից հաստատված կիրառման մեթոդական հրահանգ: </t>
  </si>
  <si>
    <t xml:space="preserve">Ազոտական թթու Հանձնելու պահին մնացորդային պիտանելիության ժամկետը պետք է լինի` մինչև  1 տարի պիտանելության ժամկետ ունեցող ապրանքների համար առնվազն` 7 ամիս , մինչև 2 տարի պիտանելության ժամկետ ունեցող ապրանքների համար առնվազն` ժամկետի 1/2-ը,  2 տարուց ավել պիտանելության ժամկետ ունեցող ապրանքների համար առնվազն` 15 ամիս:      </t>
  </si>
  <si>
    <t xml:space="preserve">Ազոպիրամ  Հանձնելու պահին մնացորդային պիտանելիության ժամկետը պետք է լինի` մինչև  1 տարի պիտանելության ժամկետ ունեցող ապրանքների համար առնվազն` 7 ամիս , մինչև 2 տարի պիտանելության ժամկետ ունեցող ապրանքների համար առնվազն` ժամկետի 1/2-ը,  2 տարուց ավել պիտանելության ժամկետ ունեցող ապրանքների համար առնվազն` 15 ամիս:      </t>
  </si>
  <si>
    <t xml:space="preserve">Աղաթթու Հանձնելու պահին մնացորդային պիտանելիության ժամկետը պետք է լինի` մինչև  1 տարի պիտանելության ժամկետ ունեցող ապրանքների համար առնվազն` 7 ամիս , մինչև 2 տարի պիտանելության ժամկետ ունեցող ապրանքների համար առնվազն` ժամկետի 1/2-ը,  2 տարուց ավել պիտանելության ժամկետ ունեցող ապրանքների համար առնվազն` 15 ամիս:      </t>
  </si>
  <si>
    <t xml:space="preserve">Բարիումի սուլֆատ 100գր Հանձնելու պահին մնացորդային պիտանելիության ժամկետը պետք է լինի` մինչև  1 տարի պիտանելության ժամկետ ունեցող ապրանքների համար առնվազն` 7 ամիս , մինչև 2 տարի պիտանելության ժամկետ ունեցող ապրանքների համար առնվազն` ժամկետի 1/2-ը,  2 տարուց ավել պիտանելության ժամկետ ունեցող ապրանքների համար առնվազն` 15 ամիս:      </t>
  </si>
  <si>
    <t xml:space="preserve"> Դեղաձևը՝  պատրաստի աշխատանքային լուծույթ,  պարունակում է 2% - 2,7%- անոց   գլյուտարալդեհիդ: </t>
  </si>
  <si>
    <t xml:space="preserve">Դեղաձևը հաբեր; Ախտահանիչ միջոցը պարունակում է դիքլորիզոիցիանուրաթթվի նատրիումական աղ ազդող նյութ, ֆունկցիոնալ հավելումներ՝ ադիպինաթթու, նատրիումի կարբոնատ և բիկարբոնատ: Հաբերը ինքնալուծվող են:      Ախտահանիչ նյութը պետք է ունենա մանրէասպան ազդեցություն գրամբացասական և գրամդրական մանրէների, (այդ թվում ներհիվանդանոցային վարակների հարուցիչների, տուբերկուլյոզի միկոբակտերիաների ), վիրուսների (արտաընդերային հեպատիտներ, ՄԻԱՎ-վարակ), սնկերի (ներառյալ Կանդիդա ցեղի խմորասնկեր) նկատմամբ՝ ինչը հաստատված լինի ՀՀ Առողջապահության նախարարության կողմից հաստատված մեթոդական հրահանգներով:                                                                                                                                                    </t>
  </si>
  <si>
    <t xml:space="preserve">Կորոնավիրուսի Ռապիդ կամ արագ թեստեր   IgM և  lgG հակամարմինների համար: Հանձնելու պահին պիտանելիության ժամկետի 2/3-ի առկայություն,       Ֆիրմային նշանի առկայությունը: Պայմանական նշանները- «պահել չոր տեղում»:    </t>
  </si>
  <si>
    <t>Թրոմբոպլաստինի որոշման համար նախատեսված հավաքածու TG` նախատեսված  ՖԵԿ ապարատի համար: Ստուգվող նմուշ` արյան շիճուկ/պլազմա/։ Մեկ  ռեագենտի հավաքածույում թեստերի քանակը  120 թեստ: Թրոմբոպլաստինի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</t>
  </si>
  <si>
    <t>Խոլեսթերինի  որոշման համար նախատեսված հավաքածու  CHOL` նախատեսված ՖԵԿ ապարատի համար: Ստուգվող նմուշ` արյան շիճուկ/պլազմա/։ Մեկ  ռեագենտի հավաքածույում թեստերի քանակը   200թեստ: Խոլեսթերինի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</t>
  </si>
  <si>
    <t>Կալցիումի որոշման համար նախատեսված հավաքածու Calcium` նախատեսված ՖԵԿ  ապարատի համար: Ստուգվող նմուշ` արյան շիճուկ/պլազմա/։ Մեկ  ռեագենտի հավաքածույում թեստերի քանակը  (ոչ պակաս քան 100թեստ և ոչ ավել քան 200թեստ): Կալցիումի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</t>
  </si>
  <si>
    <t xml:space="preserve">Ազատ թիրoքսին  Mindray MR-96A անալիզատորի համար:Մեթոդ` իմունոֆերմենտատիվ անալիզ:Ֆորմատ` 90-100 որոշում:Ստուգվող նմուշ` արյան շիճուկ/ պլազմա:Ֆիրմային նշանի առկայությունը:Պահպանման պայմանները` 2-8C ջերմաստիճանում: </t>
  </si>
  <si>
    <t xml:space="preserve">Ազատ թրիյոդթիրոնինի ( FT3)  քանակական որոշման թեստ-հավաքածու:Mindray MR-96A իմունոֆերմենտային  անալիզատորի համար:Մեթոդ` իմունոֆերմենտատիվ անալիզ:Ֆորմատ` 90-100 որոշում:Ստուգվող նմուշ` արյան շիճուկ/ պլազմա:Ֆիրմային նշանի առկայությունը:Պահպանման պայմանները` 2-8C ջերմաստիճանում: </t>
  </si>
  <si>
    <t>Թիրեոտրոպ հորմոն  Mindray MR-96A  իմունոֆերմենտային անալիզատորի համար:Մեթոդ` իմունոֆերմենտատիվ անալիզ:Ֆորմատ` 90-100 որոշում:Ստուգվող նմուշ` արյան շիճուկ/ պլազմա:Ֆիրմային նշանի առկայությունը:</t>
  </si>
  <si>
    <t xml:space="preserve">Հակաթիրոիդ պերոքսիդազի հակամարմիններ (Anti-TPO) Mindray MR-96A իմունոֆերմենտային անալիզատորի համար:Մեթոդ` իմունոֆերմենտատիվ անալիզ:Ֆորմատ` 90-100 որոշում:Ստուգվող նմուշ` արյան շիճուկ/ պլազմա:Ֆիրմային նշանի առկայությունը:Պահպանման պայմանները` 2-8C ջերմաստիճանում: </t>
  </si>
  <si>
    <t xml:space="preserve">Տիրեոգլոբուլինի նկատմամբ հակամարմիններ (Anti-Tg) Mindray MR-96A  իմունոֆերմենտային  անալիզատորի համար:Մեթոդ` իմունոֆերմենտատիվ անալիզ: Ֆորմատ` 90-100 որոշում:Ստուգվող նմուշ` արյան շիճուկ/ պլազմա:Ֆիրմային նշանի առկայությունը:Պահպանման պայմանները` 2-8C ջերմաստիճանում: </t>
  </si>
  <si>
    <t xml:space="preserve">Վիտամին D Mindray MR-96A  իմունոֆերմենտային  անալիզատորի համար: Մեթոդ` իմունոֆերմենտային անալիզ : Ֆորմատ`  96: Ստուգվող նմուշ` արյան շիճուկ/ պլազմա:Ֆիրմային նշանի առկայությունը:Պահպանման պայմանները` 2-8C ջերմաստիճանում: </t>
  </si>
  <si>
    <t>Նոսրացնող լուծույթ դիլյուենթ հեմատոլոգիական վերլուծիչի համար (M-52 Diluent 20լիտր ), նախատեսված (mindray BC-5150 հեմոտոլոգիական վերլուծիչի համար) հեմատոլոգիական վերլուծիչի համար:</t>
  </si>
  <si>
    <t xml:space="preserve">Լիզիսի լուծույթ հեմատոլոգիական վերլուծիչի համար (M-52 Diff Lyse  500մլ), նախատեսված mindray BC-5150 հեմոտոլոգիական վերլուծիչի համար) հեմատոլոգիական վերլուծիչի համար: </t>
  </si>
  <si>
    <t xml:space="preserve">Լիզիսի լուծույթ հեմատոլոգիական վերլուծիչի համար (M-52 LH Lyse ԼՀ Լիզ լուծույթ  100մլ  ), նախատեսված mindray BC-5150 հեմոտոլոգիական վերլուծիչի համար) հեմատոլոգիական վերլուծիչի համար: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</si>
  <si>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Մաքրող լուծույթ  mindray BC-5150հեմոտոլոգիական վերլուծիչի համար: </t>
  </si>
  <si>
    <t xml:space="preserve"> Հիմնային լուծույթ  3x35մլ  BA88A բիոքիմիական վերլուծիչի համար:</t>
  </si>
  <si>
    <t>3x35մլ  BA88A բիոքիմիական վերլուծիչի համար:</t>
  </si>
  <si>
    <t>50մմ լայնությամբ BA88A բիոքիմիական վերլուծիչի համար:</t>
  </si>
  <si>
    <t>Գլյուկոզայի որոշման համար նախատեսված հավաքածու GLUCOSE` նախատեսված BA88A բիոքիմիական վերլուծիչի համար: Ստուգվող նմուշ` արյան շիճուկ/պլազմա/։ Մեկ  ռեագենտի հավաքածույում թեստերի քանակը  (ոչ պակաս քան 200թեստ և ոչ ավել քան 300թեստ:): Գլյուկոզայի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</t>
  </si>
  <si>
    <t>Խոլեսթերինի  որոշման համար նախատեսված հավաքածու  CHOL` նախատեսված BA88A բիոքիմիական վերլուծիչի համար:: Ստուգվող նմուշ` արյան շիճուկ/պլազմա/։ Մեկ  ռեագենտի հավաքածույում թեստերի քանակը  ( ոչ պակաս քան 200թեստ և ոչ ավել քան 300թեստ:): Խոլեսթերինի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</t>
  </si>
  <si>
    <t>ԱՍԱՏ-ի որոշման համար նախատեսված հավաքածու ASAT` BA88A բիոքիմիական վերլուծիչի համար: Ստուգվող նմուշ` արյան շիճուկ/պլազմա/։ Մեկ  ռեագենտի հավաքածույում թեստերի քանակը  ( ոչ պակաս քան 200թեստ և ոչ ավել քան 300թեստ: ): 
ԱՍԱՏ-ի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</t>
  </si>
  <si>
    <t xml:space="preserve">ԱԼԱՏ-ի որոշման համար նախատեսված հավաքածու ALAT` նախատեսված BA88A բիոքիմիական վերլուծիչի համար: Մեթոդ կինետիկ եղանակով: Ստուգվող նմուշ` արյան շիճուկ/պլազմա/։ Մեկ  ռեագենտի հավաքածույում թեստերի քանակը  ( ոչ պակաս քան 200թեստ և ոչ ավել քան 300թեստ: ): 
ԱԼԱՏ-ի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 </t>
  </si>
  <si>
    <t xml:space="preserve">Ամիլազա  նախատեսված BA88A բիոքիմիական վերլուծիչի համար: Ստուգվող նմուշ` արյան շիճուկ/պլազմա/։ Մեկ  ռեագենտի հավաքածույում թեստերի քանակը  ( ոչ պակաս քան 200թեստ և ոչ ավել քան 300թեստ: ): 
ԱԼԱՏ-ի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 </t>
  </si>
  <si>
    <t xml:space="preserve">Միզանյութի որոշման համար նախատեսված հավաքածու UREA` նախատեսված BA88A բիոքիմիական վերլուծիչի համար: Մեթոդ կինետիկ եղանակով: Ստուգվող նմուշ` արյան շիճուկ/պլազմա/։ Մեկ  ռեագենտի հավաքածույում թեստերի քանակը  ( ոչ պակաս քան 200թեստ և ոչ ավել քան 300թեստ: ): 
Միզանյութի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</t>
  </si>
  <si>
    <t>Միզաթթվի որոշման համար նախատեսված հավաքածու Uric Acid` նախատեսված BA88A բիոքիմիական վերլուծիչի համար: Մեթոդ կոլորոմետրիկ եղանակով: Ստուգվող նմուշ` արյան շիճուկ/պլազմա/մեզ։ Մեկ  ռեագենտի հավաքածույում թեստերի քանակը   ((ոչ պակաս քան 200թեստ և ոչ ավել քան 300թեստ: ): 
Միզաթթվի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</t>
  </si>
  <si>
    <t xml:space="preserve">Բիլիռուբինի (ընդհանուր) որոշման համար նախատեսված հավաքածու  BIL Total` նախատեսված BA88A բիոքիմիական վերլուծիչի համար: Մեթոդ Ֆերմենտատիվ կոլորոմետրիկ: Ստուգվող նմուշ` արյան շիճուկ/պլազմա/։ Մեկ  ռեագենտի հավաքածույում թեստերի քանակը  (ոչ պակաս քան 200թեստ և ոչ ավել քան 300թեստ: ): Բիլիռուբին (ընդհանուր)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</t>
  </si>
  <si>
    <t>Կրեատինինի որոշման համար նախատեսված հավաքածու CREATININE` նախատեսված BA88A բիոքիմիական վերլուծիչի համար: Ստուգվող նմուշ` արյան շիճուկ/պլազմա/։ Մեկ  ռեագենտի հավաքածույում թեստերի քանակը  (ոչ պակաս քան 200թեստ և ոչ ավել քան 300թեստ): Կրեատինինի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</t>
  </si>
  <si>
    <t xml:space="preserve">Կրեատինին կինազայի CK-NAC որոշման համար նախատեսված հավաքածու նախատեսված BA88A բիոքիմիական վերլուծիչի համար: Ստուգվող նմուշ` արյան շիճուկ/պլազմա/։ Մեկ  ռեագենտի հավաքածույում թեստերի քանակը  (ոչ պակաս քան 150թեստ և ոչ ավել քան 200թեստ): Կրեատինինի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</si>
  <si>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Պապ քսուքները ապակու վրա ֆիքսելու համարՀանձնելու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</si>
  <si>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Կալցիումի որոշման համար նախատեսված հավաքածու Calcium` նախատեսված BA88A բիոքիմիական վերլուծիչի համար: Մեթոդ Ֆոտոմետրիկ կինետիկ եղանակով: Ստուգվող նմուշ` արյան շիճուկ/պլազմա/։ Մեկ  ռեագենտի հավաքածույում թեստերի քանակը  ( ոչ պակաս քան 200թեստ և ոչ ավել քան 300թեստ: ): Կալցիումի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</si>
  <si>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Հավաքածու Կալիումի որոշման`  նախատեսված BA88A բիոքիմիական վերլուծիչի  կամ  ՖԵԿ ապարատի համար  3x25մլ (մեկ  ռեագենտի հավաքածուում թեստերի քանակը  ոչ պակաս քան 50թեստ ): : Ստուգվող նմուշ` արյան շիճուկ/պլազմա/։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</si>
  <si>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Տրիգլիցերիդի որոշման համար նախատեսված հավաքածու TG` նախատեսված BA88A բիոքիմիական վերլուծիչի համար: Մեթոդ կոլորոմետրիկ եղանակով: Ստուգվող նմուշ` արյան շիճուկ/պլազմա/մեզ։ Մեկ  ռեագենտի հավաքածույում թեստերի քանակը  (ոչ պակաս քան 200թեստ և ոչ ավել քան 300թեստ: 
Տրիգլիցերիդի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</si>
  <si>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Գամմմա գլյուտամիլ տրանսֆերազի որոշման համար նախատեսված հավաքածու GGT` նախատեսված BA88A բիոքիմիական վերլուծիչի համար: Ստուգվող նմուշ` արյան շիճուկ/պլազմա/։ Մեկ  ռեագենտի հավաքածույում թեստերի քանակը  (ոչ պակաս քան 200թեստ և ոչ ավել քան 300թեստ:): 
ԳԳՏ-ի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Մատակարարը պարտավոր է վերածրագրավորել բիոքիմիական վերլուծիչը ըստ պատվիրատուի ցանկությամբ: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</si>
  <si>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 Դեղաձևը՝ խտանյութից ստացվի նշված քանակով  մաքսիմալ խտությամբ պատրաստի աշխատանքաիյն  լուծույթ, որով հնարավոր կլինի ապահովել  հակաբակտերիալ (ներառյալ՝ տուբերկուլյոզի միկոբակտերիաները), հակավիրուսային (ներառյալ արտաընդերային հեպատիտները, ՄԻԱՎ-վարակը, պոլիոմիելիտը) և հակասնկային (այդ թվում` կանդիդա և դերմատոֆիտիա, բորբոսասնկեր) ազդեցությունը մինչև 60-120 րոպեում (ինչը հաստատված լինի ՀՀ Առողջապահության նախարարության կողմից հաստատված մեթոդական հրահանգներով):     Ազդող նյութեր են հանդիսանում՝ դիդեցիլդիմեթիլամոնիումի քլորիդ, քառավալենտ ամոնիումային միացություններ,գուանիդինի ածանցյալներ, և այլն, ինչպես նաև ` էթիլենդիամինտետրաքացախաթթու, ոչ իոնածին մակերեսային ակտիվ նյութեր (ՄԱՆ), կայունացուցիչ, հոտավետ նյութեր և ջուր: : Համատեղելի է ցանկացած նյութից պատրաստված բժշկական նշանակության պարագաների, սեղանների  մակերեսների  հետ՝ օրգանական և անօրգանական աղտոտվածությունները հեռացնելու նպատակով: Ախտահանիչ նյութը պետք է  ապահովի                                                                                                            Հանձնելու պահին մնացորդային պիտանելիության ժամկետը պետք է լինի` մինչև  1 տարի պիտանելության ժամկետ ունեցող ապրանքների համար առնվազն` 7 ամիս , մինչև 2 տարի պիտանելության ժամկետ ունեցող ապրանքների համար առնվազն` ժամկետի 1/2-ը,  2 տարուց ավել պիտանելության ժամկետ ունեցող ապրանքների համար առնվազն` 15 ամիս:                                                                                                                                                        Պետք է ունենա ՀՀ ԱՆ կողմից հաստատված կիրառման մեթոդական հրահանգ: </t>
  </si>
  <si>
    <t xml:space="preserve">K2EDTA 2մլ (մանուշակագույն):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</si>
  <si>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հելո+կլոտ ակտիվատոր   5մլ (դեղին կամ կարմիր):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</si>
  <si>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Չափսը  21G: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</si>
  <si>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Չափսը 22G: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</si>
  <si>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Քլորհեքսիդին  20%:Հանձնելու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</si>
  <si>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Քացախաթթու  33% 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</si>
  <si>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C-ռեակտիվ սպիտակուցի որոշման համար նախատեսված հավաքածու CRP: Մեթոդ ագլյուտինացիոն եղանակով: Ստուգվող նմուշ` արյան շիճուկ։ Մեկ հավաքածույում թեստերի քանակը  ոչ պակաս քան 100թեստ և ոչ ավել քան 200թեստ: 
C-ռեակտիվ սպիտակուցի հավաքածուն պետք է ունենա իր աշխատանքի համար անհրաժեշտ օգտագործման ձեռնարկով նախատեսված նյութերը: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</si>
  <si>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Գլյուկոզայի որոշման համար նախատեսված հավաքածու GLUCOSE` նախատեսված  ՖԵԿ ապարատի համար: Մեթոդ Ֆերմենտատիվ կոլորոմետրիկ: Ստուգվող նմուշ` արյան շիճուկ/պլազմա/։ Մեկ  ռեագենտի հավաքածույում թեստերի քանակը  (ոչ պակաս քան 100թեստ և ոչ ավել քան 200թեստ ): Գլյուկոզայի հավաքածուն պետք է ունենա իր աշխատանքի համար անհրաժեշտ օգտագործման ձեռնարկով նախատեսված նյութերը (օրինակ` կալիբրատոր, ստանդարտ կամ այլ անհրաժեշտ նյութեր):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</si>
  <si>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Հեպատիտ B որոշման թեստ-հավաքածու: Մեթոդ`(Ստրիպային):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</si>
  <si>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Հեպատիտ C որոշման թեստ-հավաքածու: Մեթոդ`(Ստրիպային,):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</si>
  <si>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(Տրոպոնինի) որոշման թեստ հավաքածու 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</si>
  <si>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Սիֆիլիսի որոշման թեստ հավաքածու (Syphilis RPR): Մեթոդ ագլյուտինացիոն եղանակով: Ստուգվող նմուշ` արյան շիճուկ։ Մեկ հավաքածույում թեստերի քանակը  (ոչ պակաս քան 100թեստ և ոչ ավել քան 200թեստ): Սիֆիլիսի որոշման թեստ հավաքածուն պետք է ունենա իր աշխատանքի համար անհրաժեշտ օգտագործման ձեռնարկով նախատեսված նյութերը: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</si>
  <si>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Ախտորոշող թեստ ստրիպաին համակարգ`  որակական, ոչ պակաս քան 10 պարամետր,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</si>
  <si>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Ցոլիկլոն հակա - A: Մեթոդ`հեմագլյուտինացիա: Նախատեսված է արյան խմբի և ռեզուսի որոշման համար:Հանձնելու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</si>
  <si>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Ցոլիկլոն հակա - AB: Մեթոդ`հեմագլյուտինացիա: Նախատեսված է արյան խմբի և ռեզուսի որոշման համար:Հանձնելու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</si>
  <si>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Ցոլիկլոն հակա - B: Մեթոդ`հեմագլյուտինացիա: Նախատեսված է արյան խմբի և ռեզուսի որոշման համար:Հանձնելու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</si>
  <si>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Ցոլիկլոն հակա - D: Մեթոդ`հեմագլյուտինացիա: Նախատեսված է արյան խմբի և ռեզուսի որոշման համար:Հանձնելու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</si>
  <si>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Ցոլիկլոն հակա - C: Մեթոդ`հեմագլյուտինացիա: Նախատեսված է արյան խմբի և ռեզուսի որոշման համար:Հանձնելու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</si>
  <si>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Հելիկոբակտեր պիլուրի IgG:Ֆորմատ` 20 թեսթ18.01.2022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</si>
  <si>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Ազատ Պրոստատ սպեցիֆիկ հակածինի քանակական որոշման թեստ-հավաքածու,Ֆորմատ` 100 որոշում:Ստու•վող նմուշ` արյան շիճուկ/ պլազմա:Ֆիրմային նշանի առկայությունը:Պահպանման պայմանները` 2-8C ջերմաստիճանում, Հանձնելու պահին պիտանիության ժամկետի  2/3 առկայություն </t>
  </si>
  <si>
    <t xml:space="preserve"> Փոշի 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</si>
  <si>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Ֆորմալինի 37% լուծույթ:Հանձնելու պահին պիտանելիության ժամկետի 2/3-ի առկայություն,       Ֆիրմային նշանի առկայությունը: Պայմանական նշանները- «պահել չոր տեղում»:    
</t>
  </si>
  <si>
    <t xml:space="preserve"> ՀՀ գնումների մասին օրենքի 15հոդված 6-րդ կետ և  18 հոդված 1-ին կետի 3-րդ ենթակետ: Տնօրենի N34 հրաման տրված 17.01.2023թվականին</t>
  </si>
  <si>
    <t>18.01.2023թ.</t>
  </si>
  <si>
    <t>&lt;&lt;Իմմունոֆարմ&gt;&gt; ՍՊԸ</t>
  </si>
  <si>
    <t>&lt;&lt;ԷՅ ԲԻ ԷՖ&gt;&gt; ՍՊԸ</t>
  </si>
  <si>
    <t>&lt;&lt;Արմենֆարմ&gt;&gt; ՍՊԸ</t>
  </si>
  <si>
    <t>&lt;&lt;Ս.Ա.Վ.  Գրուպ&gt;&gt; ՍՊԸ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</si>
  <si>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</si>
  <si>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02.02.2023թ.</t>
  </si>
  <si>
    <t>04.02.2023թ</t>
  </si>
  <si>
    <t>13.02.2023թ.</t>
  </si>
  <si>
    <t>17.02.2023թ․</t>
  </si>
  <si>
    <t>‹‹ Դելտա›  ՍՊԸ</t>
  </si>
  <si>
    <t>ՄՏԲԿ-ԳՀԱՊՁԲ- 23/7-1</t>
  </si>
  <si>
    <t>‹‹ Իմմունոֆարմ›  ՍՊԸ</t>
  </si>
  <si>
    <t>‹‹ Արմենֆարմ›  ՍՊԸ</t>
  </si>
  <si>
    <t>‹‹Լինարե›  ՍՊԸ</t>
  </si>
  <si>
    <t>ՄՏԲԿ-ԳՀԱՊՁԲ- 23/7-2</t>
  </si>
  <si>
    <t>ՄՏԲԿ-ԳՀԱՊՁԲ- 23/7-3</t>
  </si>
  <si>
    <t>ՄՏԲԿ-ԳՀԱՊՁԲ- 23/7-4</t>
  </si>
  <si>
    <t>ՄՏԲԿ-ԳՀԱՊՁԲ- 23/7-5</t>
  </si>
  <si>
    <t>ՄՏԲԿ-ԳՀԱՊՁԲ- 23/7-6</t>
  </si>
  <si>
    <t>ՄՏԲԿ-ԳՀԱՊՁԲ- 23/7-7</t>
  </si>
  <si>
    <t>ՄՏԲԿ-ԳՀԱՊՁԲ- 23/7-8</t>
  </si>
  <si>
    <t>11,19,21,22,23,24,28,29,30,31,34, 35,36,37,40,41,51</t>
  </si>
  <si>
    <t>14,15,16,17,18,55,57,59,60</t>
  </si>
  <si>
    <t>1,2,9,48</t>
  </si>
  <si>
    <t>12,13,44,46,47,50,52,53,54,56, 58,61,62,63</t>
  </si>
  <si>
    <t>‹‹ Արմենֆարմ››  ՍՊԸ</t>
  </si>
  <si>
    <t xml:space="preserve">ՀՀ ք. Երևան,Չարենցի 42/13, հեռ. 010572892 </t>
  </si>
  <si>
    <t xml:space="preserve">armenpharmllc@gmail.com </t>
  </si>
  <si>
    <t>1660004093580100</t>
  </si>
  <si>
    <t>00039741</t>
  </si>
  <si>
    <t>‹‹ Դելտա››  ՍՊԸ</t>
  </si>
  <si>
    <t>ՀՀ ք. Երևան 0051,Կոմիտաս 49/4, 077207262</t>
  </si>
  <si>
    <t xml:space="preserve"> deltadiagnostic2014@ gmail.com</t>
  </si>
  <si>
    <t>193004670058</t>
  </si>
  <si>
    <t>00004912</t>
  </si>
  <si>
    <t>‹‹ Իմմունոֆարմ››  ՍՊԸ</t>
  </si>
  <si>
    <t>ՀՀ ք.Երևան , Հ. Ներսիսյան 10-1/3, հեռ 010-230840</t>
  </si>
  <si>
    <t>tender@immunofarm.net</t>
  </si>
  <si>
    <t>1930009392180100</t>
  </si>
  <si>
    <t>00650292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</si>
  <si>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 Հանձնաժողովը  առաջնորդվելով  ՀՀ Կառավարության  04.05.2017թվականի N526-Ն որոշման  40-րդ կետի  6րդ ենթակետով 32,42,65 չափաբաժնի մասով գնման ընթացակարգը համարեց չկայացած, քանի որ   առաջարկված գները բարձր էին պատասխանատու ստորաբաժանման կողմից հաստատված գնման հայտով նախատեսված գներից և տվյալ չափաբաժինների համար բավարար է գնահատվել միայն մեկ մասնակցի հայտ:      Հանձնաժողովը  4,5,6,7,20,25,26,33,38,39,49,64 չափաբաժինների մասով գնման ընթացակարգը  համարեց չկայացած, քանի որ գնային առաջարկներ չեն ներկայացվել:                                                          </t>
    </r>
  </si>
  <si>
    <t xml:space="preserve">  Գնման հրավերի  հայտարարությունը տրված է armeps.am էլեկտրոնային գնումների  համակարգի միջոցով  18.01.2023 թվականին: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</si>
</sst>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indexed="8"/>
      <name val="Arial"/>
      <family val="2"/>
      <charset val="204"/>
    </font>
    <font>
      <u/>
      <sz val="9"/>
      <color indexed="12"/>
      <name val="Arial Cyr"/>
      <charset val="204"/>
    </font>
    <font>
      <sz val="11"/>
      <color theme="1"/>
      <name val="Calibri"/>
      <family val="2"/>
      <scheme val="minor"/>
    </font>
    <font>
      <sz val="6"/>
      <color rgb="FF000000"/>
      <name val="GHEA Grapalat"/>
      <family val="3"/>
    </font>
    <font>
      <sz val="6"/>
      <name val="GHEA Grapalat"/>
      <family val="3"/>
    </font>
    <font>
      <u/>
      <sz val="8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7" fillId="0" borderId="0"/>
    <xf numFmtId="0" fontId="1" fillId="0" borderId="0"/>
  </cellStyleXfs>
  <cellXfs count="323">
    <xf numFmtId="0" fontId="0" fillId="0" borderId="0" xfId="0"/>
    <xf numFmtId="0" fontId="8" fillId="0" borderId="0" xfId="1" applyFont="1"/>
    <xf numFmtId="0" fontId="6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textRotation="90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textRotation="90" wrapText="1"/>
    </xf>
    <xf numFmtId="0" fontId="9" fillId="0" borderId="4" xfId="1" applyFont="1" applyBorder="1" applyAlignment="1">
      <alignment horizontal="center" vertical="center" textRotation="90" wrapText="1"/>
    </xf>
    <xf numFmtId="0" fontId="13" fillId="0" borderId="5" xfId="1" applyFont="1" applyBorder="1" applyAlignment="1">
      <alignment textRotation="90" wrapText="1"/>
    </xf>
    <xf numFmtId="0" fontId="13" fillId="0" borderId="6" xfId="1" applyFont="1" applyBorder="1" applyAlignment="1">
      <alignment textRotation="90" wrapText="1"/>
    </xf>
    <xf numFmtId="0" fontId="12" fillId="0" borderId="5" xfId="1" applyFont="1" applyBorder="1" applyAlignment="1">
      <alignment textRotation="90" wrapText="1"/>
    </xf>
    <xf numFmtId="0" fontId="18" fillId="0" borderId="7" xfId="1" applyFont="1" applyBorder="1"/>
    <xf numFmtId="0" fontId="18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18" fillId="0" borderId="10" xfId="1" applyFont="1" applyBorder="1"/>
    <xf numFmtId="0" fontId="18" fillId="0" borderId="3" xfId="1" applyFont="1" applyBorder="1" applyAlignment="1">
      <alignment horizontal="center" vertical="center"/>
    </xf>
    <xf numFmtId="0" fontId="18" fillId="0" borderId="3" xfId="1" applyFont="1" applyBorder="1"/>
    <xf numFmtId="0" fontId="18" fillId="0" borderId="4" xfId="1" applyFont="1" applyBorder="1"/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/>
    </xf>
    <xf numFmtId="0" fontId="23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" fillId="0" borderId="7" xfId="5" applyBorder="1" applyAlignment="1" applyProtection="1">
      <alignment horizontal="center" vertical="center" wrapText="1"/>
    </xf>
    <xf numFmtId="49" fontId="24" fillId="0" borderId="7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 wrapText="1"/>
    </xf>
    <xf numFmtId="0" fontId="26" fillId="0" borderId="7" xfId="5" applyFont="1" applyBorder="1" applyAlignment="1" applyProtection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textRotation="90" wrapText="1"/>
    </xf>
    <xf numFmtId="0" fontId="9" fillId="0" borderId="28" xfId="1" applyFont="1" applyBorder="1" applyAlignment="1">
      <alignment horizontal="center" vertical="center" textRotation="90" wrapText="1"/>
    </xf>
    <xf numFmtId="0" fontId="9" fillId="0" borderId="26" xfId="1" applyFont="1" applyBorder="1" applyAlignment="1">
      <alignment horizontal="center" vertical="center" textRotation="90"/>
    </xf>
    <xf numFmtId="0" fontId="9" fillId="0" borderId="28" xfId="1" applyFont="1" applyBorder="1" applyAlignment="1">
      <alignment horizontal="center" vertical="center" textRotation="90"/>
    </xf>
    <xf numFmtId="0" fontId="8" fillId="0" borderId="2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52" xfId="1" applyFont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/>
    </xf>
    <xf numFmtId="0" fontId="8" fillId="3" borderId="36" xfId="1" applyFont="1" applyFill="1" applyBorder="1" applyAlignment="1">
      <alignment horizontal="center"/>
    </xf>
    <xf numFmtId="0" fontId="8" fillId="3" borderId="37" xfId="1" applyFont="1" applyFill="1" applyBorder="1" applyAlignment="1">
      <alignment horizontal="center"/>
    </xf>
    <xf numFmtId="0" fontId="14" fillId="0" borderId="32" xfId="1" applyFont="1" applyBorder="1" applyAlignment="1">
      <alignment horizontal="center" textRotation="90"/>
    </xf>
    <xf numFmtId="0" fontId="14" fillId="0" borderId="33" xfId="1" applyFont="1" applyBorder="1" applyAlignment="1">
      <alignment horizontal="center" textRotation="90"/>
    </xf>
    <xf numFmtId="0" fontId="14" fillId="0" borderId="34" xfId="1" applyFont="1" applyBorder="1" applyAlignment="1">
      <alignment horizontal="center" textRotation="90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/>
    </xf>
    <xf numFmtId="0" fontId="15" fillId="0" borderId="30" xfId="1" applyFont="1" applyBorder="1" applyAlignment="1">
      <alignment horizontal="center"/>
    </xf>
    <xf numFmtId="0" fontId="15" fillId="0" borderId="31" xfId="1" applyFont="1" applyBorder="1" applyAlignment="1">
      <alignment horizontal="center"/>
    </xf>
    <xf numFmtId="0" fontId="14" fillId="0" borderId="38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20" xfId="1" applyFont="1" applyBorder="1" applyAlignment="1">
      <alignment horizontal="center"/>
    </xf>
    <xf numFmtId="0" fontId="18" fillId="0" borderId="58" xfId="1" applyFont="1" applyBorder="1" applyAlignment="1">
      <alignment horizontal="center" wrapText="1"/>
    </xf>
    <xf numFmtId="0" fontId="18" fillId="0" borderId="52" xfId="1" applyFont="1" applyBorder="1" applyAlignment="1">
      <alignment horizont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left" vertical="center" wrapText="1"/>
    </xf>
    <xf numFmtId="0" fontId="8" fillId="3" borderId="15" xfId="1" applyFont="1" applyFill="1" applyBorder="1" applyAlignment="1">
      <alignment horizontal="left" vertical="center" wrapText="1"/>
    </xf>
    <xf numFmtId="0" fontId="8" fillId="3" borderId="16" xfId="1" applyFont="1" applyFill="1" applyBorder="1" applyAlignment="1">
      <alignment horizontal="left" vertical="center" wrapText="1"/>
    </xf>
    <xf numFmtId="0" fontId="8" fillId="0" borderId="51" xfId="1" applyFont="1" applyBorder="1" applyAlignment="1">
      <alignment horizontal="left" vertical="center" wrapText="1"/>
    </xf>
    <xf numFmtId="0" fontId="8" fillId="0" borderId="46" xfId="1" applyFont="1" applyBorder="1" applyAlignment="1">
      <alignment horizontal="left" vertical="center" wrapText="1"/>
    </xf>
    <xf numFmtId="0" fontId="8" fillId="0" borderId="47" xfId="1" applyFont="1" applyBorder="1" applyAlignment="1">
      <alignment horizontal="left" vertical="center" wrapText="1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wrapText="1"/>
    </xf>
    <xf numFmtId="0" fontId="9" fillId="0" borderId="15" xfId="1" applyFont="1" applyBorder="1" applyAlignment="1">
      <alignment horizontal="center" wrapText="1"/>
    </xf>
    <xf numFmtId="0" fontId="9" fillId="0" borderId="20" xfId="1" applyFont="1" applyBorder="1" applyAlignment="1">
      <alignment horizontal="center" wrapText="1"/>
    </xf>
    <xf numFmtId="0" fontId="8" fillId="2" borderId="61" xfId="1" applyFont="1" applyFill="1" applyBorder="1" applyAlignment="1">
      <alignment horizontal="center"/>
    </xf>
    <xf numFmtId="0" fontId="8" fillId="2" borderId="42" xfId="1" applyFont="1" applyFill="1" applyBorder="1" applyAlignment="1">
      <alignment horizontal="center"/>
    </xf>
    <xf numFmtId="0" fontId="8" fillId="2" borderId="62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6" fillId="0" borderId="8" xfId="1" applyFont="1" applyBorder="1" applyAlignment="1">
      <alignment horizontal="center" wrapText="1"/>
    </xf>
    <xf numFmtId="0" fontId="6" fillId="0" borderId="12" xfId="1" applyFont="1" applyBorder="1" applyAlignment="1">
      <alignment horizontal="center" wrapText="1"/>
    </xf>
    <xf numFmtId="14" fontId="8" fillId="0" borderId="14" xfId="1" applyNumberFormat="1" applyFont="1" applyBorder="1" applyAlignment="1">
      <alignment horizontal="center"/>
    </xf>
    <xf numFmtId="14" fontId="8" fillId="0" borderId="15" xfId="1" applyNumberFormat="1" applyFont="1" applyBorder="1" applyAlignment="1">
      <alignment horizontal="center"/>
    </xf>
    <xf numFmtId="14" fontId="8" fillId="0" borderId="20" xfId="1" applyNumberFormat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38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left"/>
    </xf>
    <xf numFmtId="0" fontId="8" fillId="0" borderId="40" xfId="1" applyFont="1" applyBorder="1" applyAlignment="1">
      <alignment horizontal="left"/>
    </xf>
    <xf numFmtId="0" fontId="8" fillId="0" borderId="39" xfId="1" applyFont="1" applyBorder="1" applyAlignment="1">
      <alignment horizontal="left"/>
    </xf>
    <xf numFmtId="0" fontId="8" fillId="0" borderId="45" xfId="1" applyFont="1" applyBorder="1" applyAlignment="1">
      <alignment horizontal="left"/>
    </xf>
    <xf numFmtId="0" fontId="8" fillId="0" borderId="46" xfId="1" applyFont="1" applyBorder="1" applyAlignment="1">
      <alignment horizontal="left"/>
    </xf>
    <xf numFmtId="0" fontId="8" fillId="0" borderId="47" xfId="1" applyFont="1" applyBorder="1" applyAlignment="1">
      <alignment horizontal="left"/>
    </xf>
    <xf numFmtId="0" fontId="18" fillId="0" borderId="22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8" fillId="3" borderId="45" xfId="1" applyFont="1" applyFill="1" applyBorder="1" applyAlignment="1">
      <alignment horizontal="center"/>
    </xf>
    <xf numFmtId="0" fontId="18" fillId="3" borderId="46" xfId="1" applyFont="1" applyFill="1" applyBorder="1" applyAlignment="1">
      <alignment horizontal="center"/>
    </xf>
    <xf numFmtId="0" fontId="18" fillId="3" borderId="55" xfId="1" applyFont="1" applyFill="1" applyBorder="1" applyAlignment="1">
      <alignment horizontal="center"/>
    </xf>
    <xf numFmtId="0" fontId="4" fillId="0" borderId="2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18" fillId="3" borderId="35" xfId="1" applyFont="1" applyFill="1" applyBorder="1" applyAlignment="1">
      <alignment horizontal="center"/>
    </xf>
    <xf numFmtId="0" fontId="18" fillId="3" borderId="36" xfId="1" applyFont="1" applyFill="1" applyBorder="1" applyAlignment="1">
      <alignment horizontal="center"/>
    </xf>
    <xf numFmtId="0" fontId="18" fillId="3" borderId="37" xfId="1" applyFont="1" applyFill="1" applyBorder="1" applyAlignment="1">
      <alignment horizontal="center"/>
    </xf>
    <xf numFmtId="0" fontId="18" fillId="0" borderId="43" xfId="1" applyFont="1" applyBorder="1" applyAlignment="1">
      <alignment horizontal="left"/>
    </xf>
    <xf numFmtId="0" fontId="18" fillId="0" borderId="30" xfId="1" applyFont="1" applyBorder="1" applyAlignment="1">
      <alignment horizontal="left"/>
    </xf>
    <xf numFmtId="0" fontId="18" fillId="0" borderId="31" xfId="1" applyFont="1" applyBorder="1" applyAlignment="1">
      <alignment horizontal="left"/>
    </xf>
    <xf numFmtId="0" fontId="8" fillId="0" borderId="9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 textRotation="90"/>
    </xf>
    <xf numFmtId="0" fontId="8" fillId="0" borderId="56" xfId="1" applyFont="1" applyBorder="1" applyAlignment="1">
      <alignment horizontal="center" vertical="center" textRotation="90"/>
    </xf>
    <xf numFmtId="0" fontId="18" fillId="0" borderId="9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46" xfId="1" applyFont="1" applyBorder="1" applyAlignment="1">
      <alignment horizontal="center"/>
    </xf>
    <xf numFmtId="49" fontId="8" fillId="0" borderId="14" xfId="1" applyNumberFormat="1" applyFont="1" applyBorder="1" applyAlignment="1">
      <alignment horizontal="center" wrapText="1"/>
    </xf>
    <xf numFmtId="49" fontId="8" fillId="0" borderId="15" xfId="1" applyNumberFormat="1" applyFont="1" applyBorder="1" applyAlignment="1">
      <alignment horizontal="center" wrapText="1"/>
    </xf>
    <xf numFmtId="49" fontId="8" fillId="0" borderId="16" xfId="1" applyNumberFormat="1" applyFont="1" applyBorder="1" applyAlignment="1">
      <alignment horizontal="center" wrapText="1"/>
    </xf>
    <xf numFmtId="0" fontId="9" fillId="0" borderId="51" xfId="1" applyFont="1" applyBorder="1" applyAlignment="1">
      <alignment horizontal="left" vertical="center" wrapText="1"/>
    </xf>
    <xf numFmtId="0" fontId="9" fillId="0" borderId="47" xfId="1" applyFont="1" applyBorder="1" applyAlignment="1">
      <alignment horizontal="left" vertical="center" wrapText="1"/>
    </xf>
    <xf numFmtId="0" fontId="8" fillId="3" borderId="51" xfId="1" applyFont="1" applyFill="1" applyBorder="1" applyAlignment="1">
      <alignment horizontal="center"/>
    </xf>
    <xf numFmtId="0" fontId="8" fillId="3" borderId="46" xfId="1" applyFont="1" applyFill="1" applyBorder="1" applyAlignment="1">
      <alignment horizontal="center"/>
    </xf>
    <xf numFmtId="0" fontId="8" fillId="3" borderId="47" xfId="1" applyFont="1" applyFill="1" applyBorder="1" applyAlignment="1">
      <alignment horizontal="center"/>
    </xf>
    <xf numFmtId="0" fontId="8" fillId="3" borderId="49" xfId="1" applyFont="1" applyFill="1" applyBorder="1" applyAlignment="1">
      <alignment horizont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8" fillId="0" borderId="38" xfId="1" applyFont="1" applyBorder="1" applyAlignment="1">
      <alignment horizontal="left" vertical="center"/>
    </xf>
    <xf numFmtId="0" fontId="8" fillId="0" borderId="40" xfId="1" applyFont="1" applyBorder="1" applyAlignment="1">
      <alignment horizontal="left" vertical="center"/>
    </xf>
    <xf numFmtId="0" fontId="8" fillId="0" borderId="39" xfId="1" applyFont="1" applyBorder="1" applyAlignment="1">
      <alignment horizontal="left" vertical="center"/>
    </xf>
    <xf numFmtId="0" fontId="17" fillId="0" borderId="14" xfId="5" applyFont="1" applyBorder="1" applyAlignment="1" applyProtection="1">
      <alignment horizontal="center"/>
    </xf>
    <xf numFmtId="0" fontId="17" fillId="0" borderId="15" xfId="5" applyFont="1" applyBorder="1" applyAlignment="1" applyProtection="1">
      <alignment horizontal="center"/>
    </xf>
    <xf numFmtId="0" fontId="17" fillId="0" borderId="16" xfId="5" applyFont="1" applyBorder="1" applyAlignment="1" applyProtection="1">
      <alignment horizontal="center"/>
    </xf>
    <xf numFmtId="0" fontId="9" fillId="0" borderId="41" xfId="1" applyFont="1" applyFill="1" applyBorder="1" applyAlignment="1">
      <alignment horizontal="left" vertical="center" wrapText="1"/>
    </xf>
    <xf numFmtId="0" fontId="9" fillId="0" borderId="42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0" fontId="8" fillId="0" borderId="43" xfId="1" applyFont="1" applyBorder="1" applyAlignment="1">
      <alignment horizontal="left"/>
    </xf>
    <xf numFmtId="0" fontId="8" fillId="0" borderId="30" xfId="1" applyFont="1" applyBorder="1" applyAlignment="1">
      <alignment horizontal="left"/>
    </xf>
    <xf numFmtId="0" fontId="8" fillId="0" borderId="54" xfId="1" applyFont="1" applyBorder="1" applyAlignment="1">
      <alignment horizontal="left"/>
    </xf>
    <xf numFmtId="0" fontId="8" fillId="0" borderId="29" xfId="1" applyFont="1" applyBorder="1" applyAlignment="1">
      <alignment horizontal="center"/>
    </xf>
    <xf numFmtId="0" fontId="18" fillId="0" borderId="44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18" fillId="0" borderId="45" xfId="1" applyFont="1" applyBorder="1" applyAlignment="1">
      <alignment horizontal="left" vertical="center"/>
    </xf>
    <xf numFmtId="0" fontId="18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8" fillId="0" borderId="22" xfId="1" applyFont="1" applyBorder="1" applyAlignment="1">
      <alignment horizontal="left"/>
    </xf>
    <xf numFmtId="0" fontId="18" fillId="0" borderId="15" xfId="1" applyFont="1" applyBorder="1" applyAlignment="1">
      <alignment horizontal="left"/>
    </xf>
    <xf numFmtId="0" fontId="18" fillId="0" borderId="16" xfId="1" applyFont="1" applyBorder="1" applyAlignment="1">
      <alignment horizontal="left"/>
    </xf>
    <xf numFmtId="14" fontId="18" fillId="0" borderId="14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49" fontId="19" fillId="0" borderId="38" xfId="1" applyNumberFormat="1" applyFont="1" applyBorder="1" applyAlignment="1">
      <alignment horizontal="center" vertical="center"/>
    </xf>
    <xf numFmtId="49" fontId="19" fillId="0" borderId="39" xfId="1" applyNumberFormat="1" applyFont="1" applyBorder="1" applyAlignment="1">
      <alignment horizontal="center" vertical="center"/>
    </xf>
    <xf numFmtId="49" fontId="19" fillId="0" borderId="51" xfId="1" applyNumberFormat="1" applyFont="1" applyBorder="1" applyAlignment="1">
      <alignment horizontal="center" vertical="center"/>
    </xf>
    <xf numFmtId="49" fontId="19" fillId="0" borderId="47" xfId="1" applyNumberFormat="1" applyFont="1" applyBorder="1" applyAlignment="1">
      <alignment horizontal="center" vertic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8" fillId="0" borderId="38" xfId="1" applyFont="1" applyBorder="1" applyAlignment="1">
      <alignment horizontal="center"/>
    </xf>
    <xf numFmtId="0" fontId="18" fillId="0" borderId="57" xfId="1" applyFont="1" applyBorder="1" applyAlignment="1">
      <alignment horizontal="center"/>
    </xf>
    <xf numFmtId="0" fontId="18" fillId="3" borderId="22" xfId="1" applyFont="1" applyFill="1" applyBorder="1" applyAlignment="1">
      <alignment horizontal="center"/>
    </xf>
    <xf numFmtId="0" fontId="18" fillId="3" borderId="15" xfId="1" applyFont="1" applyFill="1" applyBorder="1" applyAlignment="1">
      <alignment horizontal="center"/>
    </xf>
    <xf numFmtId="0" fontId="18" fillId="3" borderId="41" xfId="1" applyFont="1" applyFill="1" applyBorder="1" applyAlignment="1">
      <alignment horizontal="center"/>
    </xf>
    <xf numFmtId="0" fontId="18" fillId="3" borderId="42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8" fillId="0" borderId="43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8" fillId="0" borderId="54" xfId="1" applyFont="1" applyBorder="1" applyAlignment="1">
      <alignment horizontal="left" vertical="center"/>
    </xf>
    <xf numFmtId="0" fontId="5" fillId="0" borderId="14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20" fillId="0" borderId="29" xfId="1" applyFont="1" applyBorder="1" applyAlignment="1">
      <alignment horizontal="left" vertical="center" wrapText="1"/>
    </xf>
    <xf numFmtId="0" fontId="20" fillId="0" borderId="30" xfId="1" applyFont="1" applyBorder="1" applyAlignment="1">
      <alignment horizontal="left" vertical="center" wrapText="1"/>
    </xf>
    <xf numFmtId="0" fontId="20" fillId="0" borderId="31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38" xfId="1" applyFont="1" applyBorder="1" applyAlignment="1">
      <alignment horizontal="center" wrapText="1"/>
    </xf>
    <xf numFmtId="0" fontId="5" fillId="0" borderId="51" xfId="1" applyFont="1" applyBorder="1" applyAlignment="1">
      <alignment horizontal="center" wrapText="1"/>
    </xf>
    <xf numFmtId="0" fontId="18" fillId="0" borderId="51" xfId="1" applyFont="1" applyBorder="1" applyAlignment="1">
      <alignment horizontal="center"/>
    </xf>
    <xf numFmtId="0" fontId="18" fillId="0" borderId="55" xfId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8" fillId="0" borderId="10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/>
    </xf>
    <xf numFmtId="0" fontId="8" fillId="0" borderId="58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6" fillId="0" borderId="61" xfId="1" applyFont="1" applyBorder="1" applyAlignment="1">
      <alignment horizontal="left" vertical="center" wrapText="1"/>
    </xf>
    <xf numFmtId="0" fontId="16" fillId="0" borderId="42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8" fillId="0" borderId="59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8" fillId="0" borderId="60" xfId="1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4" xfId="5" applyBorder="1" applyAlignment="1" applyProtection="1">
      <alignment horizontal="center" vertical="center" wrapText="1"/>
    </xf>
    <xf numFmtId="0" fontId="3" fillId="0" borderId="16" xfId="5" applyBorder="1" applyAlignment="1" applyProtection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23" fillId="0" borderId="7" xfId="8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6" fillId="0" borderId="8" xfId="5" applyFont="1" applyBorder="1" applyAlignment="1" applyProtection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0" fillId="0" borderId="16" xfId="5" applyFont="1" applyBorder="1" applyAlignment="1" applyProtection="1">
      <alignment horizontal="center" vertical="center" wrapText="1"/>
    </xf>
    <xf numFmtId="49" fontId="14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</cellXfs>
  <cellStyles count="9">
    <cellStyle name="Normal 2" xfId="2"/>
    <cellStyle name="Normal 3" xfId="7"/>
    <cellStyle name="Normal 4" xfId="3"/>
    <cellStyle name="Normal 5" xfId="6"/>
    <cellStyle name="Normal_Sheet1 2" xfId="4"/>
    <cellStyle name="Гиперссылка" xfId="5" builtinId="8"/>
    <cellStyle name="Обычный" xfId="0" builtinId="0"/>
    <cellStyle name="Обычный 2" xfId="1"/>
    <cellStyle name="Обычный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vgrouptender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Khachpar@rambler.ru" TargetMode="External"/><Relationship Id="rId1" Type="http://schemas.openxmlformats.org/officeDocument/2006/relationships/hyperlink" Target="mailto:agarak-hosp@mail.ru" TargetMode="External"/><Relationship Id="rId6" Type="http://schemas.openxmlformats.org/officeDocument/2006/relationships/hyperlink" Target="mailto:tender@immunofarm.net" TargetMode="External"/><Relationship Id="rId5" Type="http://schemas.openxmlformats.org/officeDocument/2006/relationships/hyperlink" Target="mailto:armenpharmllc@gmail.com" TargetMode="External"/><Relationship Id="rId4" Type="http://schemas.openxmlformats.org/officeDocument/2006/relationships/hyperlink" Target="mailto:hovhannisyan.edmond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tabSelected="1" topLeftCell="A214" workbookViewId="0">
      <selection activeCell="M287" sqref="M287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7" max="7" width="7.5703125" customWidth="1"/>
    <col min="8" max="8" width="8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x14ac:dyDescent="0.25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84" customHeight="1" thickBot="1" x14ac:dyDescent="0.3">
      <c r="A4" s="143" t="s">
        <v>123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6.5" x14ac:dyDescent="0.3">
      <c r="A5" s="178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ht="16.5" x14ac:dyDescent="0.25">
      <c r="A6" s="181" t="s">
        <v>3</v>
      </c>
      <c r="B6" s="160" t="s">
        <v>4</v>
      </c>
      <c r="C6" s="160" t="s">
        <v>5</v>
      </c>
      <c r="D6" s="160" t="s">
        <v>6</v>
      </c>
      <c r="E6" s="160"/>
      <c r="F6" s="171" t="s">
        <v>7</v>
      </c>
      <c r="G6" s="171"/>
      <c r="H6" s="119" t="s">
        <v>8</v>
      </c>
      <c r="I6" s="119"/>
      <c r="J6" s="119" t="s">
        <v>9</v>
      </c>
      <c r="K6" s="162"/>
    </row>
    <row r="7" spans="1:11" ht="64.5" thickBot="1" x14ac:dyDescent="0.3">
      <c r="A7" s="182"/>
      <c r="B7" s="161"/>
      <c r="C7" s="161"/>
      <c r="D7" s="3" t="s">
        <v>10</v>
      </c>
      <c r="E7" s="4" t="s">
        <v>11</v>
      </c>
      <c r="F7" s="3" t="s">
        <v>10</v>
      </c>
      <c r="G7" s="4" t="s">
        <v>11</v>
      </c>
      <c r="H7" s="163"/>
      <c r="I7" s="163"/>
      <c r="J7" s="163"/>
      <c r="K7" s="164"/>
    </row>
    <row r="8" spans="1:11" ht="58.5" customHeight="1" x14ac:dyDescent="0.25">
      <c r="A8" s="38">
        <v>1</v>
      </c>
      <c r="B8" s="29" t="s">
        <v>124</v>
      </c>
      <c r="C8" s="41" t="s">
        <v>88</v>
      </c>
      <c r="D8" s="42">
        <v>6</v>
      </c>
      <c r="E8" s="42">
        <v>6</v>
      </c>
      <c r="F8" s="296">
        <v>54000</v>
      </c>
      <c r="G8" s="296">
        <v>54000</v>
      </c>
      <c r="H8" s="108" t="s">
        <v>193</v>
      </c>
      <c r="I8" s="108" t="s">
        <v>193</v>
      </c>
      <c r="J8" s="108" t="s">
        <v>193</v>
      </c>
      <c r="K8" s="109" t="s">
        <v>193</v>
      </c>
    </row>
    <row r="9" spans="1:11" ht="40.5" customHeight="1" x14ac:dyDescent="0.25">
      <c r="A9" s="36">
        <v>2</v>
      </c>
      <c r="B9" s="30" t="s">
        <v>125</v>
      </c>
      <c r="C9" s="31" t="s">
        <v>88</v>
      </c>
      <c r="D9" s="43">
        <v>6</v>
      </c>
      <c r="E9" s="43">
        <v>6</v>
      </c>
      <c r="F9" s="297">
        <v>54000</v>
      </c>
      <c r="G9" s="297">
        <v>54000</v>
      </c>
      <c r="H9" s="102" t="s">
        <v>194</v>
      </c>
      <c r="I9" s="102" t="s">
        <v>194</v>
      </c>
      <c r="J9" s="102" t="s">
        <v>194</v>
      </c>
      <c r="K9" s="103" t="s">
        <v>194</v>
      </c>
    </row>
    <row r="10" spans="1:11" ht="42" customHeight="1" x14ac:dyDescent="0.25">
      <c r="A10" s="36">
        <v>3</v>
      </c>
      <c r="B10" s="30" t="s">
        <v>126</v>
      </c>
      <c r="C10" s="31" t="s">
        <v>189</v>
      </c>
      <c r="D10" s="43">
        <v>35</v>
      </c>
      <c r="E10" s="43">
        <v>35</v>
      </c>
      <c r="F10" s="297">
        <v>122500</v>
      </c>
      <c r="G10" s="297">
        <v>122500</v>
      </c>
      <c r="H10" s="102" t="s">
        <v>195</v>
      </c>
      <c r="I10" s="102" t="s">
        <v>195</v>
      </c>
      <c r="J10" s="102" t="s">
        <v>195</v>
      </c>
      <c r="K10" s="103" t="s">
        <v>195</v>
      </c>
    </row>
    <row r="11" spans="1:11" ht="42.75" customHeight="1" x14ac:dyDescent="0.25">
      <c r="A11" s="36">
        <v>4</v>
      </c>
      <c r="B11" s="30" t="s">
        <v>127</v>
      </c>
      <c r="C11" s="31" t="s">
        <v>190</v>
      </c>
      <c r="D11" s="43">
        <v>500</v>
      </c>
      <c r="E11" s="43">
        <v>500</v>
      </c>
      <c r="F11" s="297">
        <v>2000</v>
      </c>
      <c r="G11" s="297">
        <v>2000</v>
      </c>
      <c r="H11" s="102" t="s">
        <v>196</v>
      </c>
      <c r="I11" s="102" t="s">
        <v>196</v>
      </c>
      <c r="J11" s="102" t="s">
        <v>196</v>
      </c>
      <c r="K11" s="103" t="s">
        <v>196</v>
      </c>
    </row>
    <row r="12" spans="1:11" ht="45" customHeight="1" x14ac:dyDescent="0.25">
      <c r="A12" s="36">
        <v>5</v>
      </c>
      <c r="B12" s="30" t="s">
        <v>128</v>
      </c>
      <c r="C12" s="31" t="s">
        <v>191</v>
      </c>
      <c r="D12" s="43">
        <v>5</v>
      </c>
      <c r="E12" s="43">
        <v>5</v>
      </c>
      <c r="F12" s="297">
        <v>20000</v>
      </c>
      <c r="G12" s="297">
        <v>20000</v>
      </c>
      <c r="H12" s="102" t="s">
        <v>197</v>
      </c>
      <c r="I12" s="102" t="s">
        <v>197</v>
      </c>
      <c r="J12" s="102" t="s">
        <v>197</v>
      </c>
      <c r="K12" s="103" t="s">
        <v>197</v>
      </c>
    </row>
    <row r="13" spans="1:11" ht="54" customHeight="1" x14ac:dyDescent="0.25">
      <c r="A13" s="36">
        <v>6</v>
      </c>
      <c r="B13" s="30" t="s">
        <v>129</v>
      </c>
      <c r="C13" s="31" t="s">
        <v>190</v>
      </c>
      <c r="D13" s="43">
        <v>3000</v>
      </c>
      <c r="E13" s="43">
        <v>3000</v>
      </c>
      <c r="F13" s="297">
        <v>15000</v>
      </c>
      <c r="G13" s="297">
        <v>15000</v>
      </c>
      <c r="H13" s="106" t="s">
        <v>198</v>
      </c>
      <c r="I13" s="106" t="s">
        <v>198</v>
      </c>
      <c r="J13" s="106" t="s">
        <v>198</v>
      </c>
      <c r="K13" s="107" t="s">
        <v>198</v>
      </c>
    </row>
    <row r="14" spans="1:11" ht="56.25" customHeight="1" x14ac:dyDescent="0.25">
      <c r="A14" s="36">
        <v>7</v>
      </c>
      <c r="B14" s="30" t="s">
        <v>130</v>
      </c>
      <c r="C14" s="31" t="s">
        <v>88</v>
      </c>
      <c r="D14" s="43">
        <v>20</v>
      </c>
      <c r="E14" s="43">
        <v>20</v>
      </c>
      <c r="F14" s="297">
        <v>4000</v>
      </c>
      <c r="G14" s="297">
        <v>4000</v>
      </c>
      <c r="H14" s="102" t="s">
        <v>199</v>
      </c>
      <c r="I14" s="102" t="s">
        <v>199</v>
      </c>
      <c r="J14" s="102" t="s">
        <v>199</v>
      </c>
      <c r="K14" s="103" t="s">
        <v>199</v>
      </c>
    </row>
    <row r="15" spans="1:11" ht="24.75" customHeight="1" x14ac:dyDescent="0.25">
      <c r="A15" s="36">
        <v>8</v>
      </c>
      <c r="B15" s="30" t="s">
        <v>131</v>
      </c>
      <c r="C15" s="31" t="s">
        <v>189</v>
      </c>
      <c r="D15" s="43">
        <v>10</v>
      </c>
      <c r="E15" s="43">
        <v>10</v>
      </c>
      <c r="F15" s="297">
        <v>25000</v>
      </c>
      <c r="G15" s="297">
        <v>25000</v>
      </c>
      <c r="H15" s="102" t="s">
        <v>200</v>
      </c>
      <c r="I15" s="102" t="s">
        <v>200</v>
      </c>
      <c r="J15" s="102" t="s">
        <v>200</v>
      </c>
      <c r="K15" s="103" t="s">
        <v>200</v>
      </c>
    </row>
    <row r="16" spans="1:11" ht="57" customHeight="1" x14ac:dyDescent="0.25">
      <c r="A16" s="36">
        <v>9</v>
      </c>
      <c r="B16" s="30" t="s">
        <v>132</v>
      </c>
      <c r="C16" s="31" t="s">
        <v>192</v>
      </c>
      <c r="D16" s="43">
        <v>6</v>
      </c>
      <c r="E16" s="43">
        <v>6</v>
      </c>
      <c r="F16" s="297">
        <v>45000</v>
      </c>
      <c r="G16" s="297">
        <v>45000</v>
      </c>
      <c r="H16" s="102" t="s">
        <v>201</v>
      </c>
      <c r="I16" s="102" t="s">
        <v>201</v>
      </c>
      <c r="J16" s="102" t="s">
        <v>201</v>
      </c>
      <c r="K16" s="103" t="s">
        <v>201</v>
      </c>
    </row>
    <row r="17" spans="1:11" ht="42.75" customHeight="1" x14ac:dyDescent="0.25">
      <c r="A17" s="36">
        <v>10</v>
      </c>
      <c r="B17" s="30" t="s">
        <v>133</v>
      </c>
      <c r="C17" s="31" t="s">
        <v>87</v>
      </c>
      <c r="D17" s="43">
        <v>30</v>
      </c>
      <c r="E17" s="43">
        <v>30</v>
      </c>
      <c r="F17" s="297">
        <v>150000</v>
      </c>
      <c r="G17" s="297">
        <v>150000</v>
      </c>
      <c r="H17" s="102" t="s">
        <v>202</v>
      </c>
      <c r="I17" s="102" t="s">
        <v>202</v>
      </c>
      <c r="J17" s="102" t="s">
        <v>202</v>
      </c>
      <c r="K17" s="103" t="s">
        <v>202</v>
      </c>
    </row>
    <row r="18" spans="1:11" ht="42.75" customHeight="1" x14ac:dyDescent="0.25">
      <c r="A18" s="36">
        <v>11</v>
      </c>
      <c r="B18" s="30" t="s">
        <v>134</v>
      </c>
      <c r="C18" s="31" t="s">
        <v>88</v>
      </c>
      <c r="D18" s="43">
        <v>2</v>
      </c>
      <c r="E18" s="43">
        <v>2</v>
      </c>
      <c r="F18" s="297">
        <v>26000</v>
      </c>
      <c r="G18" s="297">
        <v>26000</v>
      </c>
      <c r="H18" s="102" t="s">
        <v>203</v>
      </c>
      <c r="I18" s="102" t="s">
        <v>203</v>
      </c>
      <c r="J18" s="102" t="s">
        <v>203</v>
      </c>
      <c r="K18" s="103" t="s">
        <v>203</v>
      </c>
    </row>
    <row r="19" spans="1:11" ht="38.25" customHeight="1" x14ac:dyDescent="0.25">
      <c r="A19" s="36">
        <v>12</v>
      </c>
      <c r="B19" s="30" t="s">
        <v>135</v>
      </c>
      <c r="C19" s="31" t="s">
        <v>88</v>
      </c>
      <c r="D19" s="43">
        <v>8</v>
      </c>
      <c r="E19" s="43">
        <v>8</v>
      </c>
      <c r="F19" s="297">
        <v>44000</v>
      </c>
      <c r="G19" s="297">
        <v>44000</v>
      </c>
      <c r="H19" s="102" t="s">
        <v>204</v>
      </c>
      <c r="I19" s="102" t="s">
        <v>204</v>
      </c>
      <c r="J19" s="102" t="s">
        <v>204</v>
      </c>
      <c r="K19" s="103" t="s">
        <v>204</v>
      </c>
    </row>
    <row r="20" spans="1:11" ht="40.5" customHeight="1" x14ac:dyDescent="0.25">
      <c r="A20" s="36">
        <v>13</v>
      </c>
      <c r="B20" s="30" t="s">
        <v>136</v>
      </c>
      <c r="C20" s="31" t="s">
        <v>88</v>
      </c>
      <c r="D20" s="43">
        <v>2</v>
      </c>
      <c r="E20" s="43">
        <v>2</v>
      </c>
      <c r="F20" s="297">
        <v>15000</v>
      </c>
      <c r="G20" s="297">
        <v>15000</v>
      </c>
      <c r="H20" s="104" t="s">
        <v>205</v>
      </c>
      <c r="I20" s="104" t="s">
        <v>205</v>
      </c>
      <c r="J20" s="104" t="s">
        <v>205</v>
      </c>
      <c r="K20" s="105" t="s">
        <v>205</v>
      </c>
    </row>
    <row r="21" spans="1:11" ht="30.75" customHeight="1" x14ac:dyDescent="0.25">
      <c r="A21" s="36">
        <v>14</v>
      </c>
      <c r="B21" s="30" t="s">
        <v>137</v>
      </c>
      <c r="C21" s="31" t="s">
        <v>88</v>
      </c>
      <c r="D21" s="43">
        <v>2</v>
      </c>
      <c r="E21" s="43">
        <v>2</v>
      </c>
      <c r="F21" s="297">
        <v>100000</v>
      </c>
      <c r="G21" s="297">
        <v>100000</v>
      </c>
      <c r="H21" s="102" t="s">
        <v>206</v>
      </c>
      <c r="I21" s="102" t="s">
        <v>206</v>
      </c>
      <c r="J21" s="102" t="s">
        <v>206</v>
      </c>
      <c r="K21" s="103" t="s">
        <v>206</v>
      </c>
    </row>
    <row r="22" spans="1:11" ht="36" customHeight="1" x14ac:dyDescent="0.25">
      <c r="A22" s="36">
        <v>15</v>
      </c>
      <c r="B22" s="30" t="s">
        <v>138</v>
      </c>
      <c r="C22" s="31" t="s">
        <v>88</v>
      </c>
      <c r="D22" s="43">
        <v>2</v>
      </c>
      <c r="E22" s="43">
        <v>2</v>
      </c>
      <c r="F22" s="297">
        <v>120000</v>
      </c>
      <c r="G22" s="297">
        <v>120000</v>
      </c>
      <c r="H22" s="102" t="s">
        <v>207</v>
      </c>
      <c r="I22" s="102" t="s">
        <v>207</v>
      </c>
      <c r="J22" s="102" t="s">
        <v>207</v>
      </c>
      <c r="K22" s="103" t="s">
        <v>207</v>
      </c>
    </row>
    <row r="23" spans="1:11" ht="24.75" customHeight="1" x14ac:dyDescent="0.25">
      <c r="A23" s="36">
        <v>16</v>
      </c>
      <c r="B23" s="30" t="s">
        <v>139</v>
      </c>
      <c r="C23" s="31" t="s">
        <v>88</v>
      </c>
      <c r="D23" s="43">
        <v>2</v>
      </c>
      <c r="E23" s="43">
        <v>2</v>
      </c>
      <c r="F23" s="297">
        <v>50000</v>
      </c>
      <c r="G23" s="297">
        <v>50000</v>
      </c>
      <c r="H23" s="102" t="s">
        <v>208</v>
      </c>
      <c r="I23" s="102" t="s">
        <v>208</v>
      </c>
      <c r="J23" s="102" t="s">
        <v>208</v>
      </c>
      <c r="K23" s="103" t="s">
        <v>208</v>
      </c>
    </row>
    <row r="24" spans="1:11" ht="27.75" customHeight="1" x14ac:dyDescent="0.25">
      <c r="A24" s="36">
        <v>17</v>
      </c>
      <c r="B24" s="30" t="s">
        <v>140</v>
      </c>
      <c r="C24" s="31" t="s">
        <v>88</v>
      </c>
      <c r="D24" s="43">
        <v>1</v>
      </c>
      <c r="E24" s="43">
        <v>1</v>
      </c>
      <c r="F24" s="297">
        <v>78000</v>
      </c>
      <c r="G24" s="297">
        <v>78000</v>
      </c>
      <c r="H24" s="102" t="s">
        <v>209</v>
      </c>
      <c r="I24" s="102" t="s">
        <v>209</v>
      </c>
      <c r="J24" s="102" t="s">
        <v>209</v>
      </c>
      <c r="K24" s="103" t="s">
        <v>209</v>
      </c>
    </row>
    <row r="25" spans="1:11" ht="50.25" customHeight="1" x14ac:dyDescent="0.25">
      <c r="A25" s="36">
        <v>18</v>
      </c>
      <c r="B25" s="30" t="s">
        <v>141</v>
      </c>
      <c r="C25" s="31" t="s">
        <v>88</v>
      </c>
      <c r="D25" s="43">
        <v>1</v>
      </c>
      <c r="E25" s="43">
        <v>1</v>
      </c>
      <c r="F25" s="297">
        <v>78000</v>
      </c>
      <c r="G25" s="297">
        <v>78000</v>
      </c>
      <c r="H25" s="298" t="s">
        <v>210</v>
      </c>
      <c r="I25" s="298" t="s">
        <v>210</v>
      </c>
      <c r="J25" s="298" t="s">
        <v>210</v>
      </c>
      <c r="K25" s="299" t="s">
        <v>210</v>
      </c>
    </row>
    <row r="26" spans="1:11" ht="41.25" customHeight="1" x14ac:dyDescent="0.25">
      <c r="A26" s="36">
        <v>19</v>
      </c>
      <c r="B26" s="294" t="s">
        <v>142</v>
      </c>
      <c r="C26" s="31" t="s">
        <v>88</v>
      </c>
      <c r="D26" s="43">
        <v>1</v>
      </c>
      <c r="E26" s="43">
        <v>1</v>
      </c>
      <c r="F26" s="297">
        <v>200000</v>
      </c>
      <c r="G26" s="297">
        <v>200000</v>
      </c>
      <c r="H26" s="102" t="s">
        <v>211</v>
      </c>
      <c r="I26" s="102" t="s">
        <v>211</v>
      </c>
      <c r="J26" s="102" t="s">
        <v>211</v>
      </c>
      <c r="K26" s="103" t="s">
        <v>211</v>
      </c>
    </row>
    <row r="27" spans="1:11" ht="67.5" customHeight="1" x14ac:dyDescent="0.25">
      <c r="A27" s="36">
        <v>20</v>
      </c>
      <c r="B27" s="30" t="s">
        <v>143</v>
      </c>
      <c r="C27" s="31" t="s">
        <v>189</v>
      </c>
      <c r="D27" s="43">
        <v>2</v>
      </c>
      <c r="E27" s="43">
        <v>2</v>
      </c>
      <c r="F27" s="297">
        <v>5600</v>
      </c>
      <c r="G27" s="297">
        <v>5600</v>
      </c>
      <c r="H27" s="102" t="s">
        <v>143</v>
      </c>
      <c r="I27" s="102" t="s">
        <v>143</v>
      </c>
      <c r="J27" s="102" t="s">
        <v>143</v>
      </c>
      <c r="K27" s="103" t="s">
        <v>143</v>
      </c>
    </row>
    <row r="28" spans="1:11" ht="90" customHeight="1" x14ac:dyDescent="0.25">
      <c r="A28" s="36">
        <v>21</v>
      </c>
      <c r="B28" s="30" t="s">
        <v>144</v>
      </c>
      <c r="C28" s="31" t="s">
        <v>87</v>
      </c>
      <c r="D28" s="43">
        <v>9</v>
      </c>
      <c r="E28" s="43">
        <v>9</v>
      </c>
      <c r="F28" s="297">
        <v>585000</v>
      </c>
      <c r="G28" s="297">
        <v>585000</v>
      </c>
      <c r="H28" s="102" t="s">
        <v>212</v>
      </c>
      <c r="I28" s="102" t="s">
        <v>212</v>
      </c>
      <c r="J28" s="102" t="s">
        <v>212</v>
      </c>
      <c r="K28" s="103" t="s">
        <v>212</v>
      </c>
    </row>
    <row r="29" spans="1:11" ht="77.25" customHeight="1" x14ac:dyDescent="0.25">
      <c r="A29" s="36">
        <v>22</v>
      </c>
      <c r="B29" s="30" t="s">
        <v>145</v>
      </c>
      <c r="C29" s="31" t="s">
        <v>87</v>
      </c>
      <c r="D29" s="43">
        <v>9</v>
      </c>
      <c r="E29" s="43">
        <v>9</v>
      </c>
      <c r="F29" s="297">
        <v>495000</v>
      </c>
      <c r="G29" s="297">
        <v>495000</v>
      </c>
      <c r="H29" s="104" t="s">
        <v>213</v>
      </c>
      <c r="I29" s="104" t="s">
        <v>213</v>
      </c>
      <c r="J29" s="104" t="s">
        <v>213</v>
      </c>
      <c r="K29" s="105" t="s">
        <v>213</v>
      </c>
    </row>
    <row r="30" spans="1:11" ht="63" customHeight="1" x14ac:dyDescent="0.25">
      <c r="A30" s="36">
        <v>23</v>
      </c>
      <c r="B30" s="30" t="s">
        <v>146</v>
      </c>
      <c r="C30" s="31" t="s">
        <v>87</v>
      </c>
      <c r="D30" s="43">
        <v>10</v>
      </c>
      <c r="E30" s="43">
        <v>10</v>
      </c>
      <c r="F30" s="297">
        <v>450000</v>
      </c>
      <c r="G30" s="297">
        <v>450000</v>
      </c>
      <c r="H30" s="104" t="s">
        <v>214</v>
      </c>
      <c r="I30" s="104" t="s">
        <v>214</v>
      </c>
      <c r="J30" s="104" t="s">
        <v>214</v>
      </c>
      <c r="K30" s="105" t="s">
        <v>214</v>
      </c>
    </row>
    <row r="31" spans="1:11" ht="51" customHeight="1" x14ac:dyDescent="0.25">
      <c r="A31" s="36">
        <v>24</v>
      </c>
      <c r="B31" s="30" t="s">
        <v>147</v>
      </c>
      <c r="C31" s="31" t="s">
        <v>87</v>
      </c>
      <c r="D31" s="43">
        <v>8</v>
      </c>
      <c r="E31" s="43">
        <v>8</v>
      </c>
      <c r="F31" s="297">
        <v>80000</v>
      </c>
      <c r="G31" s="297">
        <v>80000</v>
      </c>
      <c r="H31" s="104" t="s">
        <v>215</v>
      </c>
      <c r="I31" s="104" t="s">
        <v>215</v>
      </c>
      <c r="J31" s="104" t="s">
        <v>215</v>
      </c>
      <c r="K31" s="105" t="s">
        <v>215</v>
      </c>
    </row>
    <row r="32" spans="1:11" ht="39" customHeight="1" x14ac:dyDescent="0.25">
      <c r="A32" s="36">
        <v>25</v>
      </c>
      <c r="B32" s="30" t="s">
        <v>148</v>
      </c>
      <c r="C32" s="31" t="s">
        <v>87</v>
      </c>
      <c r="D32" s="43">
        <v>3</v>
      </c>
      <c r="E32" s="43">
        <v>3</v>
      </c>
      <c r="F32" s="297">
        <v>48000</v>
      </c>
      <c r="G32" s="297">
        <v>48000</v>
      </c>
      <c r="H32" s="104" t="s">
        <v>216</v>
      </c>
      <c r="I32" s="104" t="s">
        <v>216</v>
      </c>
      <c r="J32" s="104" t="s">
        <v>216</v>
      </c>
      <c r="K32" s="105" t="s">
        <v>216</v>
      </c>
    </row>
    <row r="33" spans="1:11" ht="30.75" customHeight="1" x14ac:dyDescent="0.25">
      <c r="A33" s="36">
        <v>26</v>
      </c>
      <c r="B33" s="30" t="s">
        <v>149</v>
      </c>
      <c r="C33" s="31" t="s">
        <v>87</v>
      </c>
      <c r="D33" s="43">
        <v>3</v>
      </c>
      <c r="E33" s="43">
        <v>3</v>
      </c>
      <c r="F33" s="297">
        <v>48000</v>
      </c>
      <c r="G33" s="297">
        <v>48000</v>
      </c>
      <c r="H33" s="104" t="s">
        <v>217</v>
      </c>
      <c r="I33" s="104" t="s">
        <v>217</v>
      </c>
      <c r="J33" s="104" t="s">
        <v>217</v>
      </c>
      <c r="K33" s="105" t="s">
        <v>217</v>
      </c>
    </row>
    <row r="34" spans="1:11" ht="78.75" customHeight="1" x14ac:dyDescent="0.25">
      <c r="A34" s="36">
        <v>27</v>
      </c>
      <c r="B34" s="30" t="s">
        <v>150</v>
      </c>
      <c r="C34" s="31" t="s">
        <v>87</v>
      </c>
      <c r="D34" s="43">
        <v>10</v>
      </c>
      <c r="E34" s="43">
        <v>10</v>
      </c>
      <c r="F34" s="297">
        <v>22000</v>
      </c>
      <c r="G34" s="297">
        <v>22000</v>
      </c>
      <c r="H34" s="104" t="s">
        <v>218</v>
      </c>
      <c r="I34" s="104" t="s">
        <v>218</v>
      </c>
      <c r="J34" s="104" t="s">
        <v>218</v>
      </c>
      <c r="K34" s="105" t="s">
        <v>218</v>
      </c>
    </row>
    <row r="35" spans="1:11" ht="40.5" customHeight="1" x14ac:dyDescent="0.25">
      <c r="A35" s="36">
        <v>28</v>
      </c>
      <c r="B35" s="30" t="s">
        <v>151</v>
      </c>
      <c r="C35" s="31" t="s">
        <v>88</v>
      </c>
      <c r="D35" s="43">
        <v>3</v>
      </c>
      <c r="E35" s="43">
        <v>3</v>
      </c>
      <c r="F35" s="297">
        <v>21000</v>
      </c>
      <c r="G35" s="297">
        <v>21000</v>
      </c>
      <c r="H35" s="106" t="s">
        <v>219</v>
      </c>
      <c r="I35" s="106" t="s">
        <v>219</v>
      </c>
      <c r="J35" s="106" t="s">
        <v>219</v>
      </c>
      <c r="K35" s="107" t="s">
        <v>219</v>
      </c>
    </row>
    <row r="36" spans="1:11" ht="37.5" customHeight="1" x14ac:dyDescent="0.25">
      <c r="A36" s="36">
        <v>29</v>
      </c>
      <c r="B36" s="30" t="s">
        <v>152</v>
      </c>
      <c r="C36" s="31" t="s">
        <v>88</v>
      </c>
      <c r="D36" s="43">
        <v>6</v>
      </c>
      <c r="E36" s="43">
        <v>6</v>
      </c>
      <c r="F36" s="297">
        <v>66000</v>
      </c>
      <c r="G36" s="297">
        <v>66000</v>
      </c>
      <c r="H36" s="104" t="s">
        <v>220</v>
      </c>
      <c r="I36" s="104" t="s">
        <v>220</v>
      </c>
      <c r="J36" s="104" t="s">
        <v>220</v>
      </c>
      <c r="K36" s="105" t="s">
        <v>220</v>
      </c>
    </row>
    <row r="37" spans="1:11" ht="49.5" customHeight="1" x14ac:dyDescent="0.25">
      <c r="A37" s="36">
        <v>30</v>
      </c>
      <c r="B37" s="30" t="s">
        <v>153</v>
      </c>
      <c r="C37" s="31" t="s">
        <v>88</v>
      </c>
      <c r="D37" s="43">
        <v>2</v>
      </c>
      <c r="E37" s="43">
        <v>2</v>
      </c>
      <c r="F37" s="297">
        <v>35000</v>
      </c>
      <c r="G37" s="297">
        <v>35000</v>
      </c>
      <c r="H37" s="104" t="s">
        <v>221</v>
      </c>
      <c r="I37" s="104" t="s">
        <v>221</v>
      </c>
      <c r="J37" s="104" t="s">
        <v>221</v>
      </c>
      <c r="K37" s="105" t="s">
        <v>221</v>
      </c>
    </row>
    <row r="38" spans="1:11" ht="30.75" customHeight="1" x14ac:dyDescent="0.25">
      <c r="A38" s="36">
        <v>31</v>
      </c>
      <c r="B38" s="30" t="s">
        <v>154</v>
      </c>
      <c r="C38" s="31" t="s">
        <v>88</v>
      </c>
      <c r="D38" s="43">
        <v>2</v>
      </c>
      <c r="E38" s="43">
        <v>2</v>
      </c>
      <c r="F38" s="297">
        <v>35000</v>
      </c>
      <c r="G38" s="297">
        <v>35000</v>
      </c>
      <c r="H38" s="104" t="s">
        <v>222</v>
      </c>
      <c r="I38" s="104" t="s">
        <v>222</v>
      </c>
      <c r="J38" s="104" t="s">
        <v>222</v>
      </c>
      <c r="K38" s="105" t="s">
        <v>222</v>
      </c>
    </row>
    <row r="39" spans="1:11" ht="45.75" customHeight="1" x14ac:dyDescent="0.25">
      <c r="A39" s="36">
        <v>32</v>
      </c>
      <c r="B39" s="30" t="s">
        <v>155</v>
      </c>
      <c r="C39" s="31" t="s">
        <v>88</v>
      </c>
      <c r="D39" s="43">
        <v>3</v>
      </c>
      <c r="E39" s="43">
        <v>3</v>
      </c>
      <c r="F39" s="297">
        <v>210000</v>
      </c>
      <c r="G39" s="297">
        <v>210000</v>
      </c>
      <c r="H39" s="104" t="s">
        <v>223</v>
      </c>
      <c r="I39" s="104" t="s">
        <v>223</v>
      </c>
      <c r="J39" s="104" t="s">
        <v>223</v>
      </c>
      <c r="K39" s="105" t="s">
        <v>223</v>
      </c>
    </row>
    <row r="40" spans="1:11" ht="45" customHeight="1" x14ac:dyDescent="0.25">
      <c r="A40" s="36">
        <v>33</v>
      </c>
      <c r="B40" s="30" t="s">
        <v>156</v>
      </c>
      <c r="C40" s="31" t="s">
        <v>88</v>
      </c>
      <c r="D40" s="43">
        <v>3</v>
      </c>
      <c r="E40" s="43">
        <v>3</v>
      </c>
      <c r="F40" s="297">
        <v>24000</v>
      </c>
      <c r="G40" s="297">
        <v>24000</v>
      </c>
      <c r="H40" s="104" t="s">
        <v>224</v>
      </c>
      <c r="I40" s="104" t="s">
        <v>224</v>
      </c>
      <c r="J40" s="104" t="s">
        <v>224</v>
      </c>
      <c r="K40" s="105" t="s">
        <v>224</v>
      </c>
    </row>
    <row r="41" spans="1:11" ht="60.75" customHeight="1" x14ac:dyDescent="0.25">
      <c r="A41" s="36">
        <v>34</v>
      </c>
      <c r="B41" s="30" t="s">
        <v>157</v>
      </c>
      <c r="C41" s="31" t="s">
        <v>88</v>
      </c>
      <c r="D41" s="43">
        <v>3</v>
      </c>
      <c r="E41" s="43">
        <v>3</v>
      </c>
      <c r="F41" s="297">
        <v>33000</v>
      </c>
      <c r="G41" s="297">
        <v>33000</v>
      </c>
      <c r="H41" s="104" t="s">
        <v>225</v>
      </c>
      <c r="I41" s="104" t="s">
        <v>225</v>
      </c>
      <c r="J41" s="104" t="s">
        <v>225</v>
      </c>
      <c r="K41" s="105" t="s">
        <v>225</v>
      </c>
    </row>
    <row r="42" spans="1:11" ht="51.75" customHeight="1" x14ac:dyDescent="0.25">
      <c r="A42" s="36">
        <v>35</v>
      </c>
      <c r="B42" s="30" t="s">
        <v>158</v>
      </c>
      <c r="C42" s="31" t="s">
        <v>88</v>
      </c>
      <c r="D42" s="43">
        <v>4</v>
      </c>
      <c r="E42" s="43">
        <v>4</v>
      </c>
      <c r="F42" s="297">
        <v>32000</v>
      </c>
      <c r="G42" s="297">
        <v>32000</v>
      </c>
      <c r="H42" s="104" t="s">
        <v>226</v>
      </c>
      <c r="I42" s="104" t="s">
        <v>226</v>
      </c>
      <c r="J42" s="104" t="s">
        <v>226</v>
      </c>
      <c r="K42" s="105" t="s">
        <v>226</v>
      </c>
    </row>
    <row r="43" spans="1:11" ht="59.25" customHeight="1" x14ac:dyDescent="0.25">
      <c r="A43" s="36">
        <v>36</v>
      </c>
      <c r="B43" s="30" t="s">
        <v>159</v>
      </c>
      <c r="C43" s="31" t="s">
        <v>88</v>
      </c>
      <c r="D43" s="43">
        <v>4</v>
      </c>
      <c r="E43" s="43">
        <v>4</v>
      </c>
      <c r="F43" s="297">
        <v>32000</v>
      </c>
      <c r="G43" s="297">
        <v>32000</v>
      </c>
      <c r="H43" s="104" t="s">
        <v>227</v>
      </c>
      <c r="I43" s="104" t="s">
        <v>227</v>
      </c>
      <c r="J43" s="104" t="s">
        <v>227</v>
      </c>
      <c r="K43" s="105" t="s">
        <v>227</v>
      </c>
    </row>
    <row r="44" spans="1:11" ht="29.25" customHeight="1" x14ac:dyDescent="0.25">
      <c r="A44" s="36">
        <v>37</v>
      </c>
      <c r="B44" s="30" t="s">
        <v>160</v>
      </c>
      <c r="C44" s="31" t="s">
        <v>88</v>
      </c>
      <c r="D44" s="43">
        <v>1</v>
      </c>
      <c r="E44" s="43">
        <v>1</v>
      </c>
      <c r="F44" s="297">
        <v>22000</v>
      </c>
      <c r="G44" s="297">
        <v>22000</v>
      </c>
      <c r="H44" s="104" t="s">
        <v>228</v>
      </c>
      <c r="I44" s="104" t="s">
        <v>228</v>
      </c>
      <c r="J44" s="104" t="s">
        <v>228</v>
      </c>
      <c r="K44" s="105" t="s">
        <v>228</v>
      </c>
    </row>
    <row r="45" spans="1:11" ht="77.25" customHeight="1" x14ac:dyDescent="0.25">
      <c r="A45" s="36">
        <v>38</v>
      </c>
      <c r="B45" s="30" t="s">
        <v>161</v>
      </c>
      <c r="C45" s="31" t="s">
        <v>87</v>
      </c>
      <c r="D45" s="43">
        <v>2</v>
      </c>
      <c r="E45" s="43">
        <v>2</v>
      </c>
      <c r="F45" s="297">
        <v>20000</v>
      </c>
      <c r="G45" s="297">
        <v>20000</v>
      </c>
      <c r="H45" s="104" t="s">
        <v>229</v>
      </c>
      <c r="I45" s="104" t="s">
        <v>229</v>
      </c>
      <c r="J45" s="104" t="s">
        <v>229</v>
      </c>
      <c r="K45" s="105" t="s">
        <v>229</v>
      </c>
    </row>
    <row r="46" spans="1:11" ht="31.5" customHeight="1" x14ac:dyDescent="0.25">
      <c r="A46" s="36">
        <v>39</v>
      </c>
      <c r="B46" s="30" t="s">
        <v>162</v>
      </c>
      <c r="C46" s="31" t="s">
        <v>88</v>
      </c>
      <c r="D46" s="44">
        <v>2</v>
      </c>
      <c r="E46" s="44">
        <v>2</v>
      </c>
      <c r="F46" s="297">
        <v>25000</v>
      </c>
      <c r="G46" s="297">
        <v>25000</v>
      </c>
      <c r="H46" s="104" t="s">
        <v>230</v>
      </c>
      <c r="I46" s="104" t="s">
        <v>230</v>
      </c>
      <c r="J46" s="104" t="s">
        <v>230</v>
      </c>
      <c r="K46" s="105" t="s">
        <v>230</v>
      </c>
    </row>
    <row r="47" spans="1:11" ht="50.25" customHeight="1" x14ac:dyDescent="0.25">
      <c r="A47" s="36">
        <v>40</v>
      </c>
      <c r="B47" s="30" t="s">
        <v>163</v>
      </c>
      <c r="C47" s="31" t="s">
        <v>88</v>
      </c>
      <c r="D47" s="44">
        <v>4</v>
      </c>
      <c r="E47" s="44">
        <v>4</v>
      </c>
      <c r="F47" s="297">
        <v>60000</v>
      </c>
      <c r="G47" s="297">
        <v>60000</v>
      </c>
      <c r="H47" s="104" t="s">
        <v>231</v>
      </c>
      <c r="I47" s="104" t="s">
        <v>231</v>
      </c>
      <c r="J47" s="104" t="s">
        <v>231</v>
      </c>
      <c r="K47" s="105" t="s">
        <v>231</v>
      </c>
    </row>
    <row r="48" spans="1:11" ht="54" customHeight="1" x14ac:dyDescent="0.25">
      <c r="A48" s="36">
        <v>41</v>
      </c>
      <c r="B48" s="30" t="s">
        <v>164</v>
      </c>
      <c r="C48" s="31" t="s">
        <v>88</v>
      </c>
      <c r="D48" s="44">
        <v>2</v>
      </c>
      <c r="E48" s="44">
        <v>2</v>
      </c>
      <c r="F48" s="297">
        <v>50000</v>
      </c>
      <c r="G48" s="297">
        <v>50000</v>
      </c>
      <c r="H48" s="104" t="s">
        <v>232</v>
      </c>
      <c r="I48" s="104" t="s">
        <v>232</v>
      </c>
      <c r="J48" s="104" t="s">
        <v>232</v>
      </c>
      <c r="K48" s="105" t="s">
        <v>232</v>
      </c>
    </row>
    <row r="49" spans="1:11" ht="25.5" customHeight="1" x14ac:dyDescent="0.25">
      <c r="A49" s="36">
        <v>42</v>
      </c>
      <c r="B49" s="30" t="s">
        <v>165</v>
      </c>
      <c r="C49" s="31" t="s">
        <v>88</v>
      </c>
      <c r="D49" s="44">
        <v>1</v>
      </c>
      <c r="E49" s="44">
        <v>1</v>
      </c>
      <c r="F49" s="297">
        <v>20000</v>
      </c>
      <c r="G49" s="297">
        <v>20000</v>
      </c>
      <c r="H49" s="104" t="s">
        <v>233</v>
      </c>
      <c r="I49" s="104" t="s">
        <v>233</v>
      </c>
      <c r="J49" s="104" t="s">
        <v>233</v>
      </c>
      <c r="K49" s="105" t="s">
        <v>233</v>
      </c>
    </row>
    <row r="50" spans="1:11" ht="25.5" customHeight="1" x14ac:dyDescent="0.25">
      <c r="A50" s="36">
        <v>43</v>
      </c>
      <c r="B50" s="30" t="s">
        <v>166</v>
      </c>
      <c r="C50" s="31" t="s">
        <v>189</v>
      </c>
      <c r="D50" s="43">
        <v>2400</v>
      </c>
      <c r="E50" s="43">
        <v>2400</v>
      </c>
      <c r="F50" s="297">
        <v>60000</v>
      </c>
      <c r="G50" s="297">
        <v>60000</v>
      </c>
      <c r="H50" s="104" t="s">
        <v>234</v>
      </c>
      <c r="I50" s="104" t="s">
        <v>234</v>
      </c>
      <c r="J50" s="104" t="s">
        <v>234</v>
      </c>
      <c r="K50" s="105" t="s">
        <v>234</v>
      </c>
    </row>
    <row r="51" spans="1:11" ht="25.5" customHeight="1" x14ac:dyDescent="0.25">
      <c r="A51" s="36">
        <v>44</v>
      </c>
      <c r="B51" s="30" t="s">
        <v>167</v>
      </c>
      <c r="C51" s="31" t="s">
        <v>87</v>
      </c>
      <c r="D51" s="43">
        <v>3000</v>
      </c>
      <c r="E51" s="43">
        <v>3000</v>
      </c>
      <c r="F51" s="297">
        <v>114000</v>
      </c>
      <c r="G51" s="297">
        <v>114000</v>
      </c>
      <c r="H51" s="104" t="s">
        <v>235</v>
      </c>
      <c r="I51" s="104" t="s">
        <v>235</v>
      </c>
      <c r="J51" s="104" t="s">
        <v>235</v>
      </c>
      <c r="K51" s="105" t="s">
        <v>235</v>
      </c>
    </row>
    <row r="52" spans="1:11" ht="25.5" customHeight="1" x14ac:dyDescent="0.25">
      <c r="A52" s="36">
        <v>45</v>
      </c>
      <c r="B52" s="30" t="s">
        <v>168</v>
      </c>
      <c r="C52" s="31" t="s">
        <v>87</v>
      </c>
      <c r="D52" s="43">
        <v>3500</v>
      </c>
      <c r="E52" s="43">
        <v>3500</v>
      </c>
      <c r="F52" s="297">
        <v>133000</v>
      </c>
      <c r="G52" s="297">
        <v>133000</v>
      </c>
      <c r="H52" s="104" t="s">
        <v>236</v>
      </c>
      <c r="I52" s="104" t="s">
        <v>236</v>
      </c>
      <c r="J52" s="104" t="s">
        <v>236</v>
      </c>
      <c r="K52" s="105" t="s">
        <v>236</v>
      </c>
    </row>
    <row r="53" spans="1:11" ht="25.5" customHeight="1" x14ac:dyDescent="0.25">
      <c r="A53" s="36">
        <v>46</v>
      </c>
      <c r="B53" s="30" t="s">
        <v>169</v>
      </c>
      <c r="C53" s="31" t="s">
        <v>87</v>
      </c>
      <c r="D53" s="43">
        <v>3000</v>
      </c>
      <c r="E53" s="43">
        <v>3000</v>
      </c>
      <c r="F53" s="297">
        <v>75000</v>
      </c>
      <c r="G53" s="297">
        <v>75000</v>
      </c>
      <c r="H53" s="102" t="s">
        <v>237</v>
      </c>
      <c r="I53" s="102" t="s">
        <v>237</v>
      </c>
      <c r="J53" s="102" t="s">
        <v>237</v>
      </c>
      <c r="K53" s="103" t="s">
        <v>237</v>
      </c>
    </row>
    <row r="54" spans="1:11" ht="25.5" customHeight="1" x14ac:dyDescent="0.25">
      <c r="A54" s="36">
        <v>47</v>
      </c>
      <c r="B54" s="30" t="s">
        <v>170</v>
      </c>
      <c r="C54" s="31" t="s">
        <v>87</v>
      </c>
      <c r="D54" s="43">
        <v>3000</v>
      </c>
      <c r="E54" s="43">
        <v>3000</v>
      </c>
      <c r="F54" s="297">
        <v>90000</v>
      </c>
      <c r="G54" s="297">
        <v>90000</v>
      </c>
      <c r="H54" s="102" t="s">
        <v>238</v>
      </c>
      <c r="I54" s="102" t="s">
        <v>238</v>
      </c>
      <c r="J54" s="102" t="s">
        <v>238</v>
      </c>
      <c r="K54" s="103" t="s">
        <v>238</v>
      </c>
    </row>
    <row r="55" spans="1:11" ht="25.5" customHeight="1" x14ac:dyDescent="0.25">
      <c r="A55" s="36">
        <v>48</v>
      </c>
      <c r="B55" s="30" t="s">
        <v>171</v>
      </c>
      <c r="C55" s="31" t="s">
        <v>189</v>
      </c>
      <c r="D55" s="44">
        <v>10</v>
      </c>
      <c r="E55" s="44">
        <v>10</v>
      </c>
      <c r="F55" s="297">
        <v>80000</v>
      </c>
      <c r="G55" s="297">
        <v>80000</v>
      </c>
      <c r="H55" s="102" t="s">
        <v>239</v>
      </c>
      <c r="I55" s="102" t="s">
        <v>239</v>
      </c>
      <c r="J55" s="102" t="s">
        <v>239</v>
      </c>
      <c r="K55" s="103" t="s">
        <v>239</v>
      </c>
    </row>
    <row r="56" spans="1:11" ht="25.5" customHeight="1" x14ac:dyDescent="0.25">
      <c r="A56" s="36">
        <v>49</v>
      </c>
      <c r="B56" s="30" t="s">
        <v>172</v>
      </c>
      <c r="C56" s="31" t="s">
        <v>190</v>
      </c>
      <c r="D56" s="44">
        <v>3000</v>
      </c>
      <c r="E56" s="44">
        <v>3000</v>
      </c>
      <c r="F56" s="297">
        <v>15000</v>
      </c>
      <c r="G56" s="297">
        <v>15000</v>
      </c>
      <c r="H56" s="102" t="s">
        <v>240</v>
      </c>
      <c r="I56" s="102" t="s">
        <v>240</v>
      </c>
      <c r="J56" s="102" t="s">
        <v>240</v>
      </c>
      <c r="K56" s="103" t="s">
        <v>240</v>
      </c>
    </row>
    <row r="57" spans="1:11" ht="25.5" customHeight="1" x14ac:dyDescent="0.25">
      <c r="A57" s="36">
        <v>50</v>
      </c>
      <c r="B57" s="30" t="s">
        <v>173</v>
      </c>
      <c r="C57" s="31" t="s">
        <v>88</v>
      </c>
      <c r="D57" s="44">
        <v>6</v>
      </c>
      <c r="E57" s="44">
        <v>6</v>
      </c>
      <c r="F57" s="297">
        <v>36000</v>
      </c>
      <c r="G57" s="297">
        <v>36000</v>
      </c>
      <c r="H57" s="102" t="s">
        <v>241</v>
      </c>
      <c r="I57" s="102" t="s">
        <v>241</v>
      </c>
      <c r="J57" s="102" t="s">
        <v>241</v>
      </c>
      <c r="K57" s="103" t="s">
        <v>241</v>
      </c>
    </row>
    <row r="58" spans="1:11" ht="25.5" customHeight="1" x14ac:dyDescent="0.25">
      <c r="A58" s="39">
        <v>51</v>
      </c>
      <c r="B58" s="30" t="s">
        <v>174</v>
      </c>
      <c r="C58" s="31" t="s">
        <v>88</v>
      </c>
      <c r="D58" s="44">
        <v>8</v>
      </c>
      <c r="E58" s="44">
        <v>8</v>
      </c>
      <c r="F58" s="297">
        <v>40000</v>
      </c>
      <c r="G58" s="297">
        <v>40000</v>
      </c>
      <c r="H58" s="102" t="s">
        <v>242</v>
      </c>
      <c r="I58" s="102" t="s">
        <v>242</v>
      </c>
      <c r="J58" s="102" t="s">
        <v>242</v>
      </c>
      <c r="K58" s="103" t="s">
        <v>242</v>
      </c>
    </row>
    <row r="59" spans="1:11" ht="25.5" customHeight="1" x14ac:dyDescent="0.25">
      <c r="A59" s="39">
        <v>52</v>
      </c>
      <c r="B59" s="30" t="s">
        <v>175</v>
      </c>
      <c r="C59" s="31" t="s">
        <v>88</v>
      </c>
      <c r="D59" s="44">
        <v>4</v>
      </c>
      <c r="E59" s="44">
        <v>4</v>
      </c>
      <c r="F59" s="297">
        <v>43200</v>
      </c>
      <c r="G59" s="297">
        <v>43200</v>
      </c>
      <c r="H59" s="102" t="s">
        <v>243</v>
      </c>
      <c r="I59" s="102" t="s">
        <v>243</v>
      </c>
      <c r="J59" s="102" t="s">
        <v>243</v>
      </c>
      <c r="K59" s="103" t="s">
        <v>243</v>
      </c>
    </row>
    <row r="60" spans="1:11" ht="25.5" customHeight="1" x14ac:dyDescent="0.25">
      <c r="A60" s="39">
        <v>53</v>
      </c>
      <c r="B60" s="30" t="s">
        <v>176</v>
      </c>
      <c r="C60" s="31" t="s">
        <v>87</v>
      </c>
      <c r="D60" s="44">
        <v>300</v>
      </c>
      <c r="E60" s="44">
        <v>300</v>
      </c>
      <c r="F60" s="297">
        <v>60000</v>
      </c>
      <c r="G60" s="297">
        <v>60000</v>
      </c>
      <c r="H60" s="102" t="s">
        <v>244</v>
      </c>
      <c r="I60" s="102" t="s">
        <v>244</v>
      </c>
      <c r="J60" s="102" t="s">
        <v>244</v>
      </c>
      <c r="K60" s="103" t="s">
        <v>244</v>
      </c>
    </row>
    <row r="61" spans="1:11" ht="25.5" customHeight="1" x14ac:dyDescent="0.25">
      <c r="A61" s="39">
        <v>54</v>
      </c>
      <c r="B61" s="30" t="s">
        <v>177</v>
      </c>
      <c r="C61" s="31" t="s">
        <v>87</v>
      </c>
      <c r="D61" s="43">
        <v>90</v>
      </c>
      <c r="E61" s="43">
        <v>90</v>
      </c>
      <c r="F61" s="297">
        <v>90000</v>
      </c>
      <c r="G61" s="297">
        <v>90000</v>
      </c>
      <c r="H61" s="102" t="s">
        <v>245</v>
      </c>
      <c r="I61" s="102" t="s">
        <v>245</v>
      </c>
      <c r="J61" s="102" t="s">
        <v>245</v>
      </c>
      <c r="K61" s="103" t="s">
        <v>245</v>
      </c>
    </row>
    <row r="62" spans="1:11" ht="25.5" customHeight="1" x14ac:dyDescent="0.25">
      <c r="A62" s="39">
        <v>55</v>
      </c>
      <c r="B62" s="30" t="s">
        <v>178</v>
      </c>
      <c r="C62" s="31" t="s">
        <v>88</v>
      </c>
      <c r="D62" s="43">
        <v>4</v>
      </c>
      <c r="E62" s="43">
        <v>4</v>
      </c>
      <c r="F62" s="297">
        <v>52000</v>
      </c>
      <c r="G62" s="297">
        <v>52000</v>
      </c>
      <c r="H62" s="102" t="s">
        <v>246</v>
      </c>
      <c r="I62" s="102" t="s">
        <v>246</v>
      </c>
      <c r="J62" s="102" t="s">
        <v>246</v>
      </c>
      <c r="K62" s="103" t="s">
        <v>246</v>
      </c>
    </row>
    <row r="63" spans="1:11" ht="25.5" customHeight="1" x14ac:dyDescent="0.25">
      <c r="A63" s="39">
        <v>56</v>
      </c>
      <c r="B63" s="30" t="s">
        <v>179</v>
      </c>
      <c r="C63" s="31" t="s">
        <v>88</v>
      </c>
      <c r="D63" s="43">
        <v>12</v>
      </c>
      <c r="E63" s="43">
        <v>12</v>
      </c>
      <c r="F63" s="297">
        <v>60000</v>
      </c>
      <c r="G63" s="297">
        <v>60000</v>
      </c>
      <c r="H63" s="102" t="s">
        <v>247</v>
      </c>
      <c r="I63" s="102" t="s">
        <v>247</v>
      </c>
      <c r="J63" s="102" t="s">
        <v>247</v>
      </c>
      <c r="K63" s="103" t="s">
        <v>247</v>
      </c>
    </row>
    <row r="64" spans="1:11" ht="25.5" customHeight="1" x14ac:dyDescent="0.25">
      <c r="A64" s="39">
        <v>57</v>
      </c>
      <c r="B64" s="30" t="s">
        <v>180</v>
      </c>
      <c r="C64" s="31" t="s">
        <v>87</v>
      </c>
      <c r="D64" s="43">
        <v>4</v>
      </c>
      <c r="E64" s="43">
        <v>4</v>
      </c>
      <c r="F64" s="297">
        <v>4000</v>
      </c>
      <c r="G64" s="297">
        <v>4000</v>
      </c>
      <c r="H64" s="102" t="s">
        <v>248</v>
      </c>
      <c r="I64" s="102" t="s">
        <v>248</v>
      </c>
      <c r="J64" s="102" t="s">
        <v>248</v>
      </c>
      <c r="K64" s="103" t="s">
        <v>248</v>
      </c>
    </row>
    <row r="65" spans="1:11" ht="25.5" customHeight="1" x14ac:dyDescent="0.25">
      <c r="A65" s="39">
        <v>58</v>
      </c>
      <c r="B65" s="30" t="s">
        <v>181</v>
      </c>
      <c r="C65" s="31" t="s">
        <v>87</v>
      </c>
      <c r="D65" s="43">
        <v>6</v>
      </c>
      <c r="E65" s="43">
        <v>6</v>
      </c>
      <c r="F65" s="297">
        <v>6000</v>
      </c>
      <c r="G65" s="297">
        <v>6000</v>
      </c>
      <c r="H65" s="102" t="s">
        <v>249</v>
      </c>
      <c r="I65" s="102" t="s">
        <v>249</v>
      </c>
      <c r="J65" s="102" t="s">
        <v>249</v>
      </c>
      <c r="K65" s="103" t="s">
        <v>249</v>
      </c>
    </row>
    <row r="66" spans="1:11" ht="25.5" customHeight="1" x14ac:dyDescent="0.25">
      <c r="A66" s="39">
        <v>59</v>
      </c>
      <c r="B66" s="30" t="s">
        <v>182</v>
      </c>
      <c r="C66" s="31" t="s">
        <v>87</v>
      </c>
      <c r="D66" s="43">
        <v>4</v>
      </c>
      <c r="E66" s="43">
        <v>4</v>
      </c>
      <c r="F66" s="297">
        <v>4000</v>
      </c>
      <c r="G66" s="297">
        <v>4000</v>
      </c>
      <c r="H66" s="102" t="s">
        <v>250</v>
      </c>
      <c r="I66" s="102" t="s">
        <v>250</v>
      </c>
      <c r="J66" s="102" t="s">
        <v>250</v>
      </c>
      <c r="K66" s="103" t="s">
        <v>250</v>
      </c>
    </row>
    <row r="67" spans="1:11" ht="25.5" customHeight="1" x14ac:dyDescent="0.25">
      <c r="A67" s="39">
        <v>60</v>
      </c>
      <c r="B67" s="30" t="s">
        <v>183</v>
      </c>
      <c r="C67" s="31" t="s">
        <v>87</v>
      </c>
      <c r="D67" s="43">
        <v>4</v>
      </c>
      <c r="E67" s="43">
        <v>4</v>
      </c>
      <c r="F67" s="297">
        <v>8000</v>
      </c>
      <c r="G67" s="297">
        <v>8000</v>
      </c>
      <c r="H67" s="102" t="s">
        <v>251</v>
      </c>
      <c r="I67" s="102" t="s">
        <v>251</v>
      </c>
      <c r="J67" s="102" t="s">
        <v>251</v>
      </c>
      <c r="K67" s="103" t="s">
        <v>251</v>
      </c>
    </row>
    <row r="68" spans="1:11" ht="25.5" customHeight="1" x14ac:dyDescent="0.25">
      <c r="A68" s="39">
        <v>61</v>
      </c>
      <c r="B68" s="30" t="s">
        <v>184</v>
      </c>
      <c r="C68" s="31" t="s">
        <v>87</v>
      </c>
      <c r="D68" s="43">
        <v>3</v>
      </c>
      <c r="E68" s="43">
        <v>3</v>
      </c>
      <c r="F68" s="297">
        <v>6000</v>
      </c>
      <c r="G68" s="297">
        <v>6000</v>
      </c>
      <c r="H68" s="102" t="s">
        <v>252</v>
      </c>
      <c r="I68" s="102" t="s">
        <v>252</v>
      </c>
      <c r="J68" s="102" t="s">
        <v>252</v>
      </c>
      <c r="K68" s="103" t="s">
        <v>252</v>
      </c>
    </row>
    <row r="69" spans="1:11" ht="25.5" customHeight="1" x14ac:dyDescent="0.25">
      <c r="A69" s="39">
        <v>62</v>
      </c>
      <c r="B69" s="30" t="s">
        <v>185</v>
      </c>
      <c r="C69" s="31" t="s">
        <v>87</v>
      </c>
      <c r="D69" s="43">
        <v>100</v>
      </c>
      <c r="E69" s="43">
        <v>100</v>
      </c>
      <c r="F69" s="297">
        <v>70000</v>
      </c>
      <c r="G69" s="297">
        <v>70000</v>
      </c>
      <c r="H69" s="102" t="s">
        <v>253</v>
      </c>
      <c r="I69" s="102" t="s">
        <v>253</v>
      </c>
      <c r="J69" s="102" t="s">
        <v>253</v>
      </c>
      <c r="K69" s="103" t="s">
        <v>253</v>
      </c>
    </row>
    <row r="70" spans="1:11" ht="25.5" customHeight="1" x14ac:dyDescent="0.25">
      <c r="A70" s="37">
        <v>63</v>
      </c>
      <c r="B70" s="30" t="s">
        <v>186</v>
      </c>
      <c r="C70" s="31" t="s">
        <v>87</v>
      </c>
      <c r="D70" s="45">
        <v>100</v>
      </c>
      <c r="E70" s="45">
        <v>100</v>
      </c>
      <c r="F70" s="297">
        <v>100000</v>
      </c>
      <c r="G70" s="297">
        <v>100000</v>
      </c>
      <c r="H70" s="102" t="s">
        <v>254</v>
      </c>
      <c r="I70" s="102" t="s">
        <v>254</v>
      </c>
      <c r="J70" s="102" t="s">
        <v>254</v>
      </c>
      <c r="K70" s="103" t="s">
        <v>254</v>
      </c>
    </row>
    <row r="71" spans="1:11" ht="25.5" customHeight="1" x14ac:dyDescent="0.25">
      <c r="A71" s="37">
        <v>64</v>
      </c>
      <c r="B71" s="30" t="s">
        <v>187</v>
      </c>
      <c r="C71" s="31" t="s">
        <v>192</v>
      </c>
      <c r="D71" s="43">
        <v>0.2</v>
      </c>
      <c r="E71" s="43">
        <v>0.2</v>
      </c>
      <c r="F71" s="297">
        <v>20000</v>
      </c>
      <c r="G71" s="297">
        <v>20000</v>
      </c>
      <c r="H71" s="102" t="s">
        <v>255</v>
      </c>
      <c r="I71" s="102" t="s">
        <v>255</v>
      </c>
      <c r="J71" s="102" t="s">
        <v>255</v>
      </c>
      <c r="K71" s="103" t="s">
        <v>255</v>
      </c>
    </row>
    <row r="72" spans="1:11" ht="39.75" customHeight="1" thickBot="1" x14ac:dyDescent="0.3">
      <c r="A72" s="300">
        <v>65</v>
      </c>
      <c r="B72" s="295" t="s">
        <v>188</v>
      </c>
      <c r="C72" s="301" t="s">
        <v>189</v>
      </c>
      <c r="D72" s="302">
        <v>20</v>
      </c>
      <c r="E72" s="302">
        <v>20</v>
      </c>
      <c r="F72" s="303">
        <v>20000</v>
      </c>
      <c r="G72" s="303">
        <v>20000</v>
      </c>
      <c r="H72" s="304" t="s">
        <v>256</v>
      </c>
      <c r="I72" s="304" t="s">
        <v>256</v>
      </c>
      <c r="J72" s="304" t="s">
        <v>256</v>
      </c>
      <c r="K72" s="305" t="s">
        <v>256</v>
      </c>
    </row>
    <row r="73" spans="1:11" ht="16.5" x14ac:dyDescent="0.3">
      <c r="A73" s="165"/>
      <c r="B73" s="166"/>
      <c r="C73" s="166"/>
      <c r="D73" s="166"/>
      <c r="E73" s="166"/>
      <c r="F73" s="166"/>
      <c r="G73" s="166"/>
      <c r="H73" s="166"/>
      <c r="I73" s="166"/>
      <c r="J73" s="166"/>
      <c r="K73" s="167"/>
    </row>
    <row r="74" spans="1:11" ht="46.5" customHeight="1" x14ac:dyDescent="0.25">
      <c r="A74" s="168" t="s">
        <v>12</v>
      </c>
      <c r="B74" s="169"/>
      <c r="C74" s="169"/>
      <c r="D74" s="169"/>
      <c r="E74" s="170"/>
      <c r="F74" s="240" t="s">
        <v>257</v>
      </c>
      <c r="G74" s="241"/>
      <c r="H74" s="241"/>
      <c r="I74" s="241"/>
      <c r="J74" s="241"/>
      <c r="K74" s="242"/>
    </row>
    <row r="75" spans="1:11" ht="17.25" thickBot="1" x14ac:dyDescent="0.35">
      <c r="A75" s="172"/>
      <c r="B75" s="173"/>
      <c r="C75" s="173"/>
      <c r="D75" s="173"/>
      <c r="E75" s="173"/>
      <c r="F75" s="173"/>
      <c r="G75" s="173"/>
      <c r="H75" s="173"/>
      <c r="I75" s="173"/>
      <c r="J75" s="173"/>
      <c r="K75" s="174"/>
    </row>
    <row r="76" spans="1:11" ht="16.5" x14ac:dyDescent="0.3">
      <c r="A76" s="175" t="s">
        <v>13</v>
      </c>
      <c r="B76" s="176"/>
      <c r="C76" s="176"/>
      <c r="D76" s="176"/>
      <c r="E76" s="176"/>
      <c r="F76" s="176"/>
      <c r="G76" s="176"/>
      <c r="H76" s="176"/>
      <c r="I76" s="176"/>
      <c r="J76" s="176"/>
      <c r="K76" s="177"/>
    </row>
    <row r="77" spans="1:11" ht="16.5" x14ac:dyDescent="0.3">
      <c r="A77" s="155" t="s">
        <v>14</v>
      </c>
      <c r="B77" s="156"/>
      <c r="C77" s="97" t="s">
        <v>15</v>
      </c>
      <c r="D77" s="156"/>
      <c r="E77" s="97" t="s">
        <v>16</v>
      </c>
      <c r="F77" s="156"/>
      <c r="G77" s="97" t="s">
        <v>17</v>
      </c>
      <c r="H77" s="156"/>
      <c r="I77" s="12" t="s">
        <v>18</v>
      </c>
      <c r="J77" s="243" t="s">
        <v>19</v>
      </c>
      <c r="K77" s="244"/>
    </row>
    <row r="78" spans="1:11" ht="23.25" customHeight="1" x14ac:dyDescent="0.25">
      <c r="A78" s="231" t="s">
        <v>20</v>
      </c>
      <c r="B78" s="232"/>
      <c r="C78" s="233"/>
      <c r="D78" s="234"/>
      <c r="E78" s="233"/>
      <c r="F78" s="234"/>
      <c r="G78" s="233"/>
      <c r="H78" s="234"/>
      <c r="I78" s="262" t="s">
        <v>21</v>
      </c>
      <c r="J78" s="243"/>
      <c r="K78" s="244"/>
    </row>
    <row r="79" spans="1:11" ht="25.5" customHeight="1" x14ac:dyDescent="0.25">
      <c r="A79" s="231" t="s">
        <v>22</v>
      </c>
      <c r="B79" s="232"/>
      <c r="C79" s="235"/>
      <c r="D79" s="236"/>
      <c r="E79" s="235"/>
      <c r="F79" s="236"/>
      <c r="G79" s="235"/>
      <c r="H79" s="236"/>
      <c r="I79" s="263"/>
      <c r="J79" s="264"/>
      <c r="K79" s="265"/>
    </row>
    <row r="80" spans="1:11" ht="16.5" x14ac:dyDescent="0.3">
      <c r="A80" s="245"/>
      <c r="B80" s="246"/>
      <c r="C80" s="246"/>
      <c r="D80" s="246"/>
      <c r="E80" s="246"/>
      <c r="F80" s="246"/>
      <c r="G80" s="246"/>
      <c r="H80" s="246"/>
      <c r="I80" s="246"/>
      <c r="J80" s="166"/>
      <c r="K80" s="167"/>
    </row>
    <row r="81" spans="1:11" ht="16.5" x14ac:dyDescent="0.3">
      <c r="A81" s="226" t="s">
        <v>23</v>
      </c>
      <c r="B81" s="227"/>
      <c r="C81" s="227"/>
      <c r="D81" s="227"/>
      <c r="E81" s="227"/>
      <c r="F81" s="228"/>
      <c r="G81" s="229" t="s">
        <v>258</v>
      </c>
      <c r="H81" s="98"/>
      <c r="I81" s="98"/>
      <c r="J81" s="98"/>
      <c r="K81" s="99"/>
    </row>
    <row r="82" spans="1:11" ht="16.5" x14ac:dyDescent="0.3">
      <c r="A82" s="220" t="s">
        <v>24</v>
      </c>
      <c r="B82" s="221"/>
      <c r="C82" s="221"/>
      <c r="D82" s="221"/>
      <c r="E82" s="221"/>
      <c r="F82" s="222"/>
      <c r="G82" s="13">
        <v>1</v>
      </c>
      <c r="H82" s="97"/>
      <c r="I82" s="98"/>
      <c r="J82" s="98"/>
      <c r="K82" s="99"/>
    </row>
    <row r="83" spans="1:11" ht="16.5" x14ac:dyDescent="0.3">
      <c r="A83" s="223"/>
      <c r="B83" s="224"/>
      <c r="C83" s="224"/>
      <c r="D83" s="224"/>
      <c r="E83" s="224"/>
      <c r="F83" s="225"/>
      <c r="G83" s="13" t="s">
        <v>25</v>
      </c>
      <c r="H83" s="97"/>
      <c r="I83" s="98"/>
      <c r="J83" s="98"/>
      <c r="K83" s="99"/>
    </row>
    <row r="84" spans="1:11" ht="16.5" x14ac:dyDescent="0.3">
      <c r="A84" s="220" t="s">
        <v>26</v>
      </c>
      <c r="B84" s="221"/>
      <c r="C84" s="221"/>
      <c r="D84" s="221"/>
      <c r="E84" s="221"/>
      <c r="F84" s="222"/>
      <c r="G84" s="12"/>
      <c r="H84" s="253" t="s">
        <v>27</v>
      </c>
      <c r="I84" s="232"/>
      <c r="J84" s="253" t="s">
        <v>28</v>
      </c>
      <c r="K84" s="254"/>
    </row>
    <row r="85" spans="1:11" ht="16.5" x14ac:dyDescent="0.3">
      <c r="A85" s="278"/>
      <c r="B85" s="279"/>
      <c r="C85" s="279"/>
      <c r="D85" s="279"/>
      <c r="E85" s="279"/>
      <c r="F85" s="280"/>
      <c r="G85" s="13">
        <v>1</v>
      </c>
      <c r="H85" s="12"/>
      <c r="I85" s="12"/>
      <c r="J85" s="12"/>
      <c r="K85" s="20"/>
    </row>
    <row r="86" spans="1:11" ht="12.75" customHeight="1" thickBot="1" x14ac:dyDescent="0.35">
      <c r="A86" s="281"/>
      <c r="B86" s="282"/>
      <c r="C86" s="282"/>
      <c r="D86" s="282"/>
      <c r="E86" s="282"/>
      <c r="F86" s="283"/>
      <c r="G86" s="21" t="s">
        <v>25</v>
      </c>
      <c r="H86" s="22"/>
      <c r="I86" s="22"/>
      <c r="J86" s="22"/>
      <c r="K86" s="23"/>
    </row>
    <row r="87" spans="1:11" ht="17.25" thickBot="1" x14ac:dyDescent="0.35">
      <c r="A87" s="247"/>
      <c r="B87" s="248"/>
      <c r="C87" s="248"/>
      <c r="D87" s="248"/>
      <c r="E87" s="248"/>
      <c r="F87" s="248"/>
      <c r="G87" s="248"/>
      <c r="H87" s="248"/>
      <c r="I87" s="248"/>
      <c r="J87" s="248"/>
      <c r="K87" s="249"/>
    </row>
    <row r="88" spans="1:11" x14ac:dyDescent="0.25">
      <c r="A88" s="183" t="s">
        <v>29</v>
      </c>
      <c r="B88" s="258" t="s">
        <v>30</v>
      </c>
      <c r="C88" s="258"/>
      <c r="D88" s="260" t="s">
        <v>31</v>
      </c>
      <c r="E88" s="260"/>
      <c r="F88" s="260"/>
      <c r="G88" s="260"/>
      <c r="H88" s="260"/>
      <c r="I88" s="261"/>
      <c r="J88" s="14"/>
      <c r="K88" s="15"/>
    </row>
    <row r="89" spans="1:11" ht="16.5" x14ac:dyDescent="0.3">
      <c r="A89" s="184"/>
      <c r="B89" s="259"/>
      <c r="C89" s="259"/>
      <c r="D89" s="266" t="s">
        <v>32</v>
      </c>
      <c r="E89" s="266"/>
      <c r="F89" s="266"/>
      <c r="G89" s="266"/>
      <c r="H89" s="266"/>
      <c r="I89" s="267"/>
      <c r="J89" s="14"/>
      <c r="K89" s="15"/>
    </row>
    <row r="90" spans="1:11" x14ac:dyDescent="0.25">
      <c r="A90" s="268" t="s">
        <v>3</v>
      </c>
      <c r="B90" s="259"/>
      <c r="C90" s="259"/>
      <c r="D90" s="230" t="s">
        <v>33</v>
      </c>
      <c r="E90" s="230"/>
      <c r="F90" s="230" t="s">
        <v>34</v>
      </c>
      <c r="G90" s="230"/>
      <c r="H90" s="230" t="s">
        <v>35</v>
      </c>
      <c r="I90" s="270"/>
      <c r="J90" s="14"/>
      <c r="K90" s="15"/>
    </row>
    <row r="91" spans="1:11" ht="64.5" thickBot="1" x14ac:dyDescent="0.35">
      <c r="A91" s="269"/>
      <c r="B91" s="274" t="s">
        <v>106</v>
      </c>
      <c r="C91" s="274"/>
      <c r="D91" s="33" t="s">
        <v>36</v>
      </c>
      <c r="E91" s="16" t="s">
        <v>11</v>
      </c>
      <c r="F91" s="33" t="s">
        <v>37</v>
      </c>
      <c r="G91" s="16" t="s">
        <v>11</v>
      </c>
      <c r="H91" s="33" t="s">
        <v>38</v>
      </c>
      <c r="I91" s="17" t="s">
        <v>11</v>
      </c>
      <c r="J91" s="18"/>
      <c r="K91" s="19"/>
    </row>
    <row r="92" spans="1:11" x14ac:dyDescent="0.25">
      <c r="A92" s="36">
        <v>11</v>
      </c>
      <c r="B92" s="30" t="s">
        <v>134</v>
      </c>
      <c r="C92" s="31" t="s">
        <v>88</v>
      </c>
      <c r="D92" s="32">
        <f t="shared" ref="D92:D115" si="0">E92</f>
        <v>20000</v>
      </c>
      <c r="E92" s="26">
        <f t="shared" ref="E92:E132" si="1">I92/1.2</f>
        <v>20000</v>
      </c>
      <c r="F92" s="32">
        <f t="shared" ref="F92:F132" si="2">G92</f>
        <v>4000</v>
      </c>
      <c r="G92" s="26">
        <f t="shared" ref="G92:G132" si="3">I92-E92</f>
        <v>4000</v>
      </c>
      <c r="H92" s="32">
        <f t="shared" ref="H92:H115" si="4">I92</f>
        <v>24000</v>
      </c>
      <c r="I92" s="27">
        <v>24000</v>
      </c>
      <c r="J92" s="18"/>
      <c r="K92" s="19"/>
    </row>
    <row r="93" spans="1:11" x14ac:dyDescent="0.25">
      <c r="A93" s="36">
        <v>12</v>
      </c>
      <c r="B93" s="30" t="s">
        <v>135</v>
      </c>
      <c r="C93" s="31" t="s">
        <v>88</v>
      </c>
      <c r="D93" s="32">
        <f t="shared" si="0"/>
        <v>28000</v>
      </c>
      <c r="E93" s="26">
        <f t="shared" si="1"/>
        <v>28000</v>
      </c>
      <c r="F93" s="32">
        <f t="shared" si="2"/>
        <v>5600</v>
      </c>
      <c r="G93" s="26">
        <f t="shared" si="3"/>
        <v>5600</v>
      </c>
      <c r="H93" s="32">
        <f t="shared" si="4"/>
        <v>33600</v>
      </c>
      <c r="I93" s="27">
        <v>33600</v>
      </c>
      <c r="J93" s="18"/>
      <c r="K93" s="19"/>
    </row>
    <row r="94" spans="1:11" x14ac:dyDescent="0.25">
      <c r="A94" s="36">
        <v>14</v>
      </c>
      <c r="B94" s="30" t="s">
        <v>137</v>
      </c>
      <c r="C94" s="31" t="s">
        <v>88</v>
      </c>
      <c r="D94" s="32">
        <f t="shared" si="0"/>
        <v>110000</v>
      </c>
      <c r="E94" s="26">
        <f t="shared" si="1"/>
        <v>110000</v>
      </c>
      <c r="F94" s="32">
        <f t="shared" si="2"/>
        <v>22000</v>
      </c>
      <c r="G94" s="26">
        <f t="shared" si="3"/>
        <v>22000</v>
      </c>
      <c r="H94" s="32">
        <f t="shared" si="4"/>
        <v>132000</v>
      </c>
      <c r="I94" s="27">
        <v>132000</v>
      </c>
      <c r="J94" s="18"/>
      <c r="K94" s="19"/>
    </row>
    <row r="95" spans="1:11" ht="27" x14ac:dyDescent="0.25">
      <c r="A95" s="36">
        <v>15</v>
      </c>
      <c r="B95" s="30" t="s">
        <v>138</v>
      </c>
      <c r="C95" s="31" t="s">
        <v>88</v>
      </c>
      <c r="D95" s="32">
        <f t="shared" si="0"/>
        <v>110000</v>
      </c>
      <c r="E95" s="26">
        <f t="shared" si="1"/>
        <v>110000</v>
      </c>
      <c r="F95" s="32">
        <f t="shared" si="2"/>
        <v>22000</v>
      </c>
      <c r="G95" s="26">
        <f t="shared" si="3"/>
        <v>22000</v>
      </c>
      <c r="H95" s="32">
        <f t="shared" si="4"/>
        <v>132000</v>
      </c>
      <c r="I95" s="27">
        <v>132000</v>
      </c>
      <c r="J95" s="18"/>
      <c r="K95" s="19"/>
    </row>
    <row r="96" spans="1:11" ht="27" x14ac:dyDescent="0.25">
      <c r="A96" s="36">
        <v>16</v>
      </c>
      <c r="B96" s="30" t="s">
        <v>139</v>
      </c>
      <c r="C96" s="31" t="s">
        <v>88</v>
      </c>
      <c r="D96" s="32">
        <f t="shared" si="0"/>
        <v>40000</v>
      </c>
      <c r="E96" s="26">
        <f t="shared" si="1"/>
        <v>40000</v>
      </c>
      <c r="F96" s="32">
        <f t="shared" si="2"/>
        <v>8000</v>
      </c>
      <c r="G96" s="26">
        <f t="shared" si="3"/>
        <v>8000</v>
      </c>
      <c r="H96" s="32">
        <f t="shared" si="4"/>
        <v>48000</v>
      </c>
      <c r="I96" s="27">
        <v>48000</v>
      </c>
      <c r="J96" s="18"/>
      <c r="K96" s="19"/>
    </row>
    <row r="97" spans="1:11" ht="54" x14ac:dyDescent="0.25">
      <c r="A97" s="36">
        <v>17</v>
      </c>
      <c r="B97" s="30" t="s">
        <v>140</v>
      </c>
      <c r="C97" s="31" t="s">
        <v>88</v>
      </c>
      <c r="D97" s="32">
        <f t="shared" si="0"/>
        <v>65000</v>
      </c>
      <c r="E97" s="26">
        <f t="shared" si="1"/>
        <v>65000</v>
      </c>
      <c r="F97" s="32">
        <f t="shared" si="2"/>
        <v>13000</v>
      </c>
      <c r="G97" s="26">
        <f t="shared" si="3"/>
        <v>13000</v>
      </c>
      <c r="H97" s="32">
        <f t="shared" si="4"/>
        <v>78000</v>
      </c>
      <c r="I97" s="27">
        <v>78000</v>
      </c>
      <c r="J97" s="18"/>
      <c r="K97" s="19"/>
    </row>
    <row r="98" spans="1:11" ht="54" x14ac:dyDescent="0.25">
      <c r="A98" s="36">
        <v>18</v>
      </c>
      <c r="B98" s="30" t="s">
        <v>141</v>
      </c>
      <c r="C98" s="31" t="s">
        <v>88</v>
      </c>
      <c r="D98" s="32">
        <f t="shared" si="0"/>
        <v>65000</v>
      </c>
      <c r="E98" s="26">
        <f t="shared" si="1"/>
        <v>65000</v>
      </c>
      <c r="F98" s="32">
        <f t="shared" si="2"/>
        <v>13000</v>
      </c>
      <c r="G98" s="26">
        <f t="shared" si="3"/>
        <v>13000</v>
      </c>
      <c r="H98" s="32">
        <f t="shared" si="4"/>
        <v>78000</v>
      </c>
      <c r="I98" s="27">
        <v>78000</v>
      </c>
      <c r="J98" s="18"/>
      <c r="K98" s="19"/>
    </row>
    <row r="99" spans="1:11" x14ac:dyDescent="0.25">
      <c r="A99" s="36">
        <v>19</v>
      </c>
      <c r="B99" s="294" t="s">
        <v>142</v>
      </c>
      <c r="C99" s="31" t="s">
        <v>88</v>
      </c>
      <c r="D99" s="32">
        <f t="shared" si="0"/>
        <v>80000</v>
      </c>
      <c r="E99" s="26">
        <f t="shared" si="1"/>
        <v>80000</v>
      </c>
      <c r="F99" s="32">
        <f t="shared" si="2"/>
        <v>16000</v>
      </c>
      <c r="G99" s="26">
        <f t="shared" si="3"/>
        <v>16000</v>
      </c>
      <c r="H99" s="32">
        <f t="shared" si="4"/>
        <v>96000</v>
      </c>
      <c r="I99" s="27">
        <v>96000</v>
      </c>
      <c r="J99" s="18"/>
      <c r="K99" s="19"/>
    </row>
    <row r="100" spans="1:11" ht="67.5" x14ac:dyDescent="0.25">
      <c r="A100" s="36">
        <v>21</v>
      </c>
      <c r="B100" s="30" t="s">
        <v>144</v>
      </c>
      <c r="C100" s="31" t="s">
        <v>87</v>
      </c>
      <c r="D100" s="32">
        <f t="shared" si="0"/>
        <v>450000</v>
      </c>
      <c r="E100" s="26">
        <f t="shared" si="1"/>
        <v>450000</v>
      </c>
      <c r="F100" s="32">
        <f t="shared" si="2"/>
        <v>90000</v>
      </c>
      <c r="G100" s="26">
        <f t="shared" si="3"/>
        <v>90000</v>
      </c>
      <c r="H100" s="32">
        <f t="shared" si="4"/>
        <v>540000</v>
      </c>
      <c r="I100" s="27">
        <v>540000</v>
      </c>
      <c r="J100" s="18"/>
      <c r="K100" s="19"/>
    </row>
    <row r="101" spans="1:11" ht="54" x14ac:dyDescent="0.25">
      <c r="A101" s="36">
        <v>22</v>
      </c>
      <c r="B101" s="30" t="s">
        <v>145</v>
      </c>
      <c r="C101" s="31" t="s">
        <v>87</v>
      </c>
      <c r="D101" s="32">
        <f t="shared" si="0"/>
        <v>360000</v>
      </c>
      <c r="E101" s="26">
        <f t="shared" si="1"/>
        <v>360000</v>
      </c>
      <c r="F101" s="32">
        <f t="shared" si="2"/>
        <v>72000</v>
      </c>
      <c r="G101" s="26">
        <f t="shared" si="3"/>
        <v>72000</v>
      </c>
      <c r="H101" s="32">
        <f t="shared" si="4"/>
        <v>432000</v>
      </c>
      <c r="I101" s="27">
        <v>432000</v>
      </c>
      <c r="J101" s="18"/>
      <c r="K101" s="19"/>
    </row>
    <row r="102" spans="1:11" ht="67.5" x14ac:dyDescent="0.25">
      <c r="A102" s="36">
        <v>23</v>
      </c>
      <c r="B102" s="30" t="s">
        <v>146</v>
      </c>
      <c r="C102" s="31" t="s">
        <v>87</v>
      </c>
      <c r="D102" s="32">
        <f t="shared" si="0"/>
        <v>350000</v>
      </c>
      <c r="E102" s="26">
        <f t="shared" si="1"/>
        <v>350000</v>
      </c>
      <c r="F102" s="32">
        <f t="shared" si="2"/>
        <v>70000</v>
      </c>
      <c r="G102" s="26">
        <f t="shared" si="3"/>
        <v>70000</v>
      </c>
      <c r="H102" s="32">
        <f t="shared" si="4"/>
        <v>420000</v>
      </c>
      <c r="I102" s="27">
        <v>420000</v>
      </c>
      <c r="J102" s="18"/>
      <c r="K102" s="19"/>
    </row>
    <row r="103" spans="1:11" ht="67.5" x14ac:dyDescent="0.25">
      <c r="A103" s="36">
        <v>24</v>
      </c>
      <c r="B103" s="30" t="s">
        <v>147</v>
      </c>
      <c r="C103" s="31" t="s">
        <v>87</v>
      </c>
      <c r="D103" s="32">
        <f t="shared" si="0"/>
        <v>60000</v>
      </c>
      <c r="E103" s="26">
        <f t="shared" si="1"/>
        <v>60000</v>
      </c>
      <c r="F103" s="32">
        <f t="shared" si="2"/>
        <v>12000</v>
      </c>
      <c r="G103" s="26">
        <f t="shared" si="3"/>
        <v>12000</v>
      </c>
      <c r="H103" s="32">
        <f t="shared" si="4"/>
        <v>72000</v>
      </c>
      <c r="I103" s="27">
        <v>72000</v>
      </c>
      <c r="J103" s="18"/>
      <c r="K103" s="19"/>
    </row>
    <row r="104" spans="1:11" ht="54" x14ac:dyDescent="0.25">
      <c r="A104" s="36">
        <v>27</v>
      </c>
      <c r="B104" s="30" t="s">
        <v>150</v>
      </c>
      <c r="C104" s="31" t="s">
        <v>87</v>
      </c>
      <c r="D104" s="32">
        <f t="shared" si="0"/>
        <v>18333.333333333336</v>
      </c>
      <c r="E104" s="26">
        <f t="shared" si="1"/>
        <v>18333.333333333336</v>
      </c>
      <c r="F104" s="32">
        <f t="shared" si="2"/>
        <v>3666.6666666666642</v>
      </c>
      <c r="G104" s="26">
        <f t="shared" si="3"/>
        <v>3666.6666666666642</v>
      </c>
      <c r="H104" s="32">
        <f t="shared" si="4"/>
        <v>22000</v>
      </c>
      <c r="I104" s="27">
        <v>22000</v>
      </c>
      <c r="J104" s="18"/>
      <c r="K104" s="19"/>
    </row>
    <row r="105" spans="1:11" ht="40.5" x14ac:dyDescent="0.25">
      <c r="A105" s="36">
        <v>28</v>
      </c>
      <c r="B105" s="30" t="s">
        <v>151</v>
      </c>
      <c r="C105" s="31" t="s">
        <v>88</v>
      </c>
      <c r="D105" s="32">
        <f t="shared" si="0"/>
        <v>15000</v>
      </c>
      <c r="E105" s="26">
        <f t="shared" si="1"/>
        <v>15000</v>
      </c>
      <c r="F105" s="32">
        <f t="shared" si="2"/>
        <v>3000</v>
      </c>
      <c r="G105" s="26">
        <f t="shared" si="3"/>
        <v>3000</v>
      </c>
      <c r="H105" s="32">
        <f t="shared" si="4"/>
        <v>18000</v>
      </c>
      <c r="I105" s="27">
        <v>18000</v>
      </c>
      <c r="J105" s="18"/>
      <c r="K105" s="19"/>
    </row>
    <row r="106" spans="1:11" ht="40.5" x14ac:dyDescent="0.25">
      <c r="A106" s="36">
        <v>29</v>
      </c>
      <c r="B106" s="30" t="s">
        <v>152</v>
      </c>
      <c r="C106" s="31" t="s">
        <v>88</v>
      </c>
      <c r="D106" s="32">
        <f t="shared" si="0"/>
        <v>24000</v>
      </c>
      <c r="E106" s="26">
        <f t="shared" si="1"/>
        <v>24000</v>
      </c>
      <c r="F106" s="32">
        <f t="shared" si="2"/>
        <v>4800</v>
      </c>
      <c r="G106" s="26">
        <f t="shared" si="3"/>
        <v>4800</v>
      </c>
      <c r="H106" s="32">
        <f t="shared" si="4"/>
        <v>28800</v>
      </c>
      <c r="I106" s="27">
        <v>28800</v>
      </c>
      <c r="J106" s="18"/>
      <c r="K106" s="19"/>
    </row>
    <row r="107" spans="1:11" ht="40.5" x14ac:dyDescent="0.25">
      <c r="A107" s="36">
        <v>30</v>
      </c>
      <c r="B107" s="30" t="s">
        <v>153</v>
      </c>
      <c r="C107" s="31" t="s">
        <v>88</v>
      </c>
      <c r="D107" s="32">
        <f t="shared" si="0"/>
        <v>17000</v>
      </c>
      <c r="E107" s="26">
        <f t="shared" si="1"/>
        <v>17000</v>
      </c>
      <c r="F107" s="32">
        <f t="shared" si="2"/>
        <v>3400</v>
      </c>
      <c r="G107" s="26">
        <f t="shared" si="3"/>
        <v>3400</v>
      </c>
      <c r="H107" s="32">
        <f t="shared" si="4"/>
        <v>20400</v>
      </c>
      <c r="I107" s="27">
        <v>20400</v>
      </c>
      <c r="J107" s="18"/>
      <c r="K107" s="19"/>
    </row>
    <row r="108" spans="1:11" ht="40.5" x14ac:dyDescent="0.25">
      <c r="A108" s="36">
        <v>31</v>
      </c>
      <c r="B108" s="30" t="s">
        <v>154</v>
      </c>
      <c r="C108" s="31" t="s">
        <v>88</v>
      </c>
      <c r="D108" s="32">
        <f t="shared" si="0"/>
        <v>17000</v>
      </c>
      <c r="E108" s="26">
        <f t="shared" si="1"/>
        <v>17000</v>
      </c>
      <c r="F108" s="32">
        <f t="shared" si="2"/>
        <v>3400</v>
      </c>
      <c r="G108" s="26">
        <f t="shared" si="3"/>
        <v>3400</v>
      </c>
      <c r="H108" s="32">
        <f t="shared" si="4"/>
        <v>20400</v>
      </c>
      <c r="I108" s="27">
        <v>20400</v>
      </c>
      <c r="J108" s="18"/>
      <c r="K108" s="19"/>
    </row>
    <row r="109" spans="1:11" ht="40.5" x14ac:dyDescent="0.25">
      <c r="A109" s="36">
        <v>32</v>
      </c>
      <c r="B109" s="30" t="s">
        <v>155</v>
      </c>
      <c r="C109" s="31" t="s">
        <v>88</v>
      </c>
      <c r="D109" s="32">
        <f t="shared" si="0"/>
        <v>240000</v>
      </c>
      <c r="E109" s="26">
        <f t="shared" si="1"/>
        <v>240000</v>
      </c>
      <c r="F109" s="32">
        <f t="shared" si="2"/>
        <v>48000</v>
      </c>
      <c r="G109" s="26">
        <f t="shared" si="3"/>
        <v>48000</v>
      </c>
      <c r="H109" s="32">
        <f t="shared" si="4"/>
        <v>288000</v>
      </c>
      <c r="I109" s="27">
        <v>288000</v>
      </c>
      <c r="J109" s="18"/>
      <c r="K109" s="19"/>
    </row>
    <row r="110" spans="1:11" ht="40.5" x14ac:dyDescent="0.25">
      <c r="A110" s="36">
        <v>34</v>
      </c>
      <c r="B110" s="30" t="s">
        <v>157</v>
      </c>
      <c r="C110" s="31" t="s">
        <v>88</v>
      </c>
      <c r="D110" s="32">
        <f t="shared" si="0"/>
        <v>27000</v>
      </c>
      <c r="E110" s="26">
        <f t="shared" si="1"/>
        <v>27000</v>
      </c>
      <c r="F110" s="32">
        <f t="shared" si="2"/>
        <v>5400</v>
      </c>
      <c r="G110" s="26">
        <f t="shared" si="3"/>
        <v>5400</v>
      </c>
      <c r="H110" s="32">
        <f t="shared" si="4"/>
        <v>32400</v>
      </c>
      <c r="I110" s="27">
        <v>32400</v>
      </c>
      <c r="J110" s="18"/>
      <c r="K110" s="19"/>
    </row>
    <row r="111" spans="1:11" ht="40.5" x14ac:dyDescent="0.25">
      <c r="A111" s="36">
        <v>35</v>
      </c>
      <c r="B111" s="30" t="s">
        <v>158</v>
      </c>
      <c r="C111" s="31" t="s">
        <v>88</v>
      </c>
      <c r="D111" s="32">
        <f t="shared" si="0"/>
        <v>20000</v>
      </c>
      <c r="E111" s="26">
        <f t="shared" si="1"/>
        <v>20000</v>
      </c>
      <c r="F111" s="32">
        <f t="shared" si="2"/>
        <v>4000</v>
      </c>
      <c r="G111" s="26">
        <f t="shared" si="3"/>
        <v>4000</v>
      </c>
      <c r="H111" s="32">
        <f t="shared" si="4"/>
        <v>24000</v>
      </c>
      <c r="I111" s="27">
        <v>24000</v>
      </c>
      <c r="J111" s="18"/>
      <c r="K111" s="19"/>
    </row>
    <row r="112" spans="1:11" ht="40.5" x14ac:dyDescent="0.25">
      <c r="A112" s="36">
        <v>36</v>
      </c>
      <c r="B112" s="30" t="s">
        <v>159</v>
      </c>
      <c r="C112" s="31" t="s">
        <v>88</v>
      </c>
      <c r="D112" s="32">
        <f t="shared" si="0"/>
        <v>24000</v>
      </c>
      <c r="E112" s="26">
        <f t="shared" si="1"/>
        <v>24000</v>
      </c>
      <c r="F112" s="32">
        <f t="shared" si="2"/>
        <v>4800</v>
      </c>
      <c r="G112" s="26">
        <f t="shared" si="3"/>
        <v>4800</v>
      </c>
      <c r="H112" s="32">
        <f t="shared" si="4"/>
        <v>28800</v>
      </c>
      <c r="I112" s="27">
        <v>28800</v>
      </c>
      <c r="J112" s="18"/>
      <c r="K112" s="19"/>
    </row>
    <row r="113" spans="1:11" ht="54" x14ac:dyDescent="0.25">
      <c r="A113" s="36">
        <v>37</v>
      </c>
      <c r="B113" s="30" t="s">
        <v>160</v>
      </c>
      <c r="C113" s="31" t="s">
        <v>88</v>
      </c>
      <c r="D113" s="32">
        <f t="shared" si="0"/>
        <v>17500</v>
      </c>
      <c r="E113" s="26">
        <f t="shared" si="1"/>
        <v>17500</v>
      </c>
      <c r="F113" s="32">
        <f t="shared" si="2"/>
        <v>3500</v>
      </c>
      <c r="G113" s="26">
        <f t="shared" si="3"/>
        <v>3500</v>
      </c>
      <c r="H113" s="32">
        <f t="shared" si="4"/>
        <v>21000</v>
      </c>
      <c r="I113" s="27">
        <v>21000</v>
      </c>
      <c r="J113" s="18"/>
      <c r="K113" s="19"/>
    </row>
    <row r="114" spans="1:11" ht="27" x14ac:dyDescent="0.25">
      <c r="A114" s="36">
        <v>40</v>
      </c>
      <c r="B114" s="30" t="s">
        <v>163</v>
      </c>
      <c r="C114" s="31" t="s">
        <v>88</v>
      </c>
      <c r="D114" s="32">
        <f t="shared" si="0"/>
        <v>50000</v>
      </c>
      <c r="E114" s="26">
        <f t="shared" si="1"/>
        <v>50000</v>
      </c>
      <c r="F114" s="32">
        <f t="shared" si="2"/>
        <v>10000</v>
      </c>
      <c r="G114" s="26">
        <f t="shared" si="3"/>
        <v>10000</v>
      </c>
      <c r="H114" s="32">
        <f t="shared" si="4"/>
        <v>60000</v>
      </c>
      <c r="I114" s="27">
        <v>60000</v>
      </c>
      <c r="J114" s="18"/>
      <c r="K114" s="19"/>
    </row>
    <row r="115" spans="1:11" ht="40.5" x14ac:dyDescent="0.25">
      <c r="A115" s="36">
        <v>41</v>
      </c>
      <c r="B115" s="30" t="s">
        <v>164</v>
      </c>
      <c r="C115" s="31" t="s">
        <v>88</v>
      </c>
      <c r="D115" s="32">
        <f t="shared" si="0"/>
        <v>40000</v>
      </c>
      <c r="E115" s="26">
        <f t="shared" si="1"/>
        <v>40000</v>
      </c>
      <c r="F115" s="32">
        <f t="shared" si="2"/>
        <v>8000</v>
      </c>
      <c r="G115" s="26">
        <f t="shared" si="3"/>
        <v>8000</v>
      </c>
      <c r="H115" s="32">
        <f t="shared" si="4"/>
        <v>48000</v>
      </c>
      <c r="I115" s="27">
        <v>48000</v>
      </c>
      <c r="J115" s="18"/>
      <c r="K115" s="19"/>
    </row>
    <row r="116" spans="1:11" ht="40.5" x14ac:dyDescent="0.25">
      <c r="A116" s="36">
        <v>42</v>
      </c>
      <c r="B116" s="30" t="s">
        <v>165</v>
      </c>
      <c r="C116" s="31" t="s">
        <v>88</v>
      </c>
      <c r="D116" s="32">
        <f t="shared" ref="D116:D132" si="5">E116</f>
        <v>18000</v>
      </c>
      <c r="E116" s="26">
        <f t="shared" si="1"/>
        <v>18000</v>
      </c>
      <c r="F116" s="32">
        <f t="shared" si="2"/>
        <v>3600</v>
      </c>
      <c r="G116" s="26">
        <f t="shared" si="3"/>
        <v>3600</v>
      </c>
      <c r="H116" s="32">
        <f t="shared" ref="H116:H132" si="6">I116</f>
        <v>21600</v>
      </c>
      <c r="I116" s="27">
        <v>21600</v>
      </c>
      <c r="J116" s="18"/>
      <c r="K116" s="19"/>
    </row>
    <row r="117" spans="1:11" ht="40.5" x14ac:dyDescent="0.25">
      <c r="A117" s="36">
        <v>44</v>
      </c>
      <c r="B117" s="30" t="s">
        <v>167</v>
      </c>
      <c r="C117" s="31" t="s">
        <v>87</v>
      </c>
      <c r="D117" s="32">
        <f t="shared" si="5"/>
        <v>62500</v>
      </c>
      <c r="E117" s="26">
        <f t="shared" si="1"/>
        <v>62500</v>
      </c>
      <c r="F117" s="32">
        <f t="shared" si="2"/>
        <v>12500</v>
      </c>
      <c r="G117" s="26">
        <f t="shared" si="3"/>
        <v>12500</v>
      </c>
      <c r="H117" s="32">
        <f t="shared" si="6"/>
        <v>75000</v>
      </c>
      <c r="I117" s="27">
        <v>75000</v>
      </c>
      <c r="J117" s="18"/>
      <c r="K117" s="19"/>
    </row>
    <row r="118" spans="1:11" ht="40.5" x14ac:dyDescent="0.25">
      <c r="A118" s="36">
        <v>45</v>
      </c>
      <c r="B118" s="30" t="s">
        <v>168</v>
      </c>
      <c r="C118" s="31" t="s">
        <v>87</v>
      </c>
      <c r="D118" s="32">
        <f t="shared" si="5"/>
        <v>122500</v>
      </c>
      <c r="E118" s="26">
        <v>122500</v>
      </c>
      <c r="F118" s="32">
        <f t="shared" si="2"/>
        <v>0</v>
      </c>
      <c r="G118" s="26">
        <f t="shared" si="3"/>
        <v>0</v>
      </c>
      <c r="H118" s="32">
        <f t="shared" si="6"/>
        <v>122500</v>
      </c>
      <c r="I118" s="27">
        <v>122500</v>
      </c>
      <c r="J118" s="18"/>
      <c r="K118" s="19"/>
    </row>
    <row r="119" spans="1:11" ht="27" x14ac:dyDescent="0.25">
      <c r="A119" s="36">
        <v>46</v>
      </c>
      <c r="B119" s="30" t="s">
        <v>169</v>
      </c>
      <c r="C119" s="31" t="s">
        <v>87</v>
      </c>
      <c r="D119" s="32">
        <f t="shared" si="5"/>
        <v>60000</v>
      </c>
      <c r="E119" s="26">
        <v>60000</v>
      </c>
      <c r="F119" s="32">
        <f t="shared" si="2"/>
        <v>0</v>
      </c>
      <c r="G119" s="26">
        <f t="shared" si="3"/>
        <v>0</v>
      </c>
      <c r="H119" s="32">
        <f t="shared" si="6"/>
        <v>60000</v>
      </c>
      <c r="I119" s="27">
        <v>60000</v>
      </c>
      <c r="J119" s="18"/>
      <c r="K119" s="19"/>
    </row>
    <row r="120" spans="1:11" x14ac:dyDescent="0.25">
      <c r="A120" s="36">
        <v>50</v>
      </c>
      <c r="B120" s="30" t="s">
        <v>173</v>
      </c>
      <c r="C120" s="31" t="s">
        <v>88</v>
      </c>
      <c r="D120" s="32">
        <f t="shared" si="5"/>
        <v>30000</v>
      </c>
      <c r="E120" s="26">
        <f t="shared" si="1"/>
        <v>30000</v>
      </c>
      <c r="F120" s="32">
        <f t="shared" si="2"/>
        <v>6000</v>
      </c>
      <c r="G120" s="26">
        <f t="shared" si="3"/>
        <v>6000</v>
      </c>
      <c r="H120" s="32">
        <f t="shared" si="6"/>
        <v>36000</v>
      </c>
      <c r="I120" s="27">
        <v>36000</v>
      </c>
      <c r="J120" s="18"/>
      <c r="K120" s="19"/>
    </row>
    <row r="121" spans="1:11" x14ac:dyDescent="0.25">
      <c r="A121" s="39">
        <v>51</v>
      </c>
      <c r="B121" s="30" t="s">
        <v>174</v>
      </c>
      <c r="C121" s="31" t="s">
        <v>88</v>
      </c>
      <c r="D121" s="32">
        <f t="shared" si="5"/>
        <v>32000</v>
      </c>
      <c r="E121" s="26">
        <f t="shared" si="1"/>
        <v>32000</v>
      </c>
      <c r="F121" s="32">
        <f t="shared" si="2"/>
        <v>6400</v>
      </c>
      <c r="G121" s="26">
        <f t="shared" si="3"/>
        <v>6400</v>
      </c>
      <c r="H121" s="32">
        <f t="shared" si="6"/>
        <v>38400</v>
      </c>
      <c r="I121" s="27">
        <v>38400</v>
      </c>
      <c r="J121" s="18"/>
      <c r="K121" s="19"/>
    </row>
    <row r="122" spans="1:11" ht="27" x14ac:dyDescent="0.25">
      <c r="A122" s="39">
        <v>52</v>
      </c>
      <c r="B122" s="30" t="s">
        <v>175</v>
      </c>
      <c r="C122" s="31" t="s">
        <v>88</v>
      </c>
      <c r="D122" s="32">
        <f t="shared" si="5"/>
        <v>36000</v>
      </c>
      <c r="E122" s="26">
        <f t="shared" si="1"/>
        <v>36000</v>
      </c>
      <c r="F122" s="32">
        <f t="shared" si="2"/>
        <v>7200</v>
      </c>
      <c r="G122" s="26">
        <f t="shared" si="3"/>
        <v>7200</v>
      </c>
      <c r="H122" s="32">
        <f t="shared" si="6"/>
        <v>43200</v>
      </c>
      <c r="I122" s="27">
        <v>43200</v>
      </c>
      <c r="J122" s="18"/>
      <c r="K122" s="19"/>
    </row>
    <row r="123" spans="1:11" ht="54" x14ac:dyDescent="0.25">
      <c r="A123" s="39">
        <v>53</v>
      </c>
      <c r="B123" s="30" t="s">
        <v>176</v>
      </c>
      <c r="C123" s="31" t="s">
        <v>87</v>
      </c>
      <c r="D123" s="32">
        <f t="shared" si="5"/>
        <v>42000</v>
      </c>
      <c r="E123" s="26">
        <f t="shared" si="1"/>
        <v>42000</v>
      </c>
      <c r="F123" s="32">
        <f t="shared" si="2"/>
        <v>8400</v>
      </c>
      <c r="G123" s="26">
        <f t="shared" si="3"/>
        <v>8400</v>
      </c>
      <c r="H123" s="32">
        <f t="shared" si="6"/>
        <v>50400</v>
      </c>
      <c r="I123" s="27">
        <v>50400</v>
      </c>
      <c r="J123" s="18"/>
      <c r="K123" s="19"/>
    </row>
    <row r="124" spans="1:11" ht="27" x14ac:dyDescent="0.25">
      <c r="A124" s="39">
        <v>54</v>
      </c>
      <c r="B124" s="30" t="s">
        <v>177</v>
      </c>
      <c r="C124" s="31" t="s">
        <v>87</v>
      </c>
      <c r="D124" s="32">
        <f t="shared" si="5"/>
        <v>75000</v>
      </c>
      <c r="E124" s="26">
        <f t="shared" si="1"/>
        <v>75000</v>
      </c>
      <c r="F124" s="32">
        <f t="shared" si="2"/>
        <v>15000</v>
      </c>
      <c r="G124" s="26">
        <f t="shared" si="3"/>
        <v>15000</v>
      </c>
      <c r="H124" s="32">
        <f t="shared" si="6"/>
        <v>90000</v>
      </c>
      <c r="I124" s="27">
        <v>90000</v>
      </c>
      <c r="J124" s="18"/>
      <c r="K124" s="19"/>
    </row>
    <row r="125" spans="1:11" ht="27" x14ac:dyDescent="0.25">
      <c r="A125" s="39">
        <v>55</v>
      </c>
      <c r="B125" s="30" t="s">
        <v>178</v>
      </c>
      <c r="C125" s="31" t="s">
        <v>88</v>
      </c>
      <c r="D125" s="32">
        <f t="shared" si="5"/>
        <v>42000</v>
      </c>
      <c r="E125" s="26">
        <f t="shared" si="1"/>
        <v>42000</v>
      </c>
      <c r="F125" s="32">
        <f t="shared" si="2"/>
        <v>8400</v>
      </c>
      <c r="G125" s="26">
        <f t="shared" si="3"/>
        <v>8400</v>
      </c>
      <c r="H125" s="32">
        <f t="shared" si="6"/>
        <v>50400</v>
      </c>
      <c r="I125" s="27">
        <v>50400</v>
      </c>
      <c r="J125" s="18"/>
      <c r="K125" s="19"/>
    </row>
    <row r="126" spans="1:11" ht="40.5" x14ac:dyDescent="0.25">
      <c r="A126" s="39">
        <v>56</v>
      </c>
      <c r="B126" s="30" t="s">
        <v>179</v>
      </c>
      <c r="C126" s="31" t="s">
        <v>88</v>
      </c>
      <c r="D126" s="32">
        <f t="shared" si="5"/>
        <v>54000</v>
      </c>
      <c r="E126" s="26">
        <f t="shared" si="1"/>
        <v>54000</v>
      </c>
      <c r="F126" s="32">
        <f t="shared" si="2"/>
        <v>10800</v>
      </c>
      <c r="G126" s="26">
        <f t="shared" si="3"/>
        <v>10800</v>
      </c>
      <c r="H126" s="32">
        <f t="shared" si="6"/>
        <v>64800</v>
      </c>
      <c r="I126" s="27">
        <v>64800</v>
      </c>
      <c r="J126" s="18"/>
      <c r="K126" s="19"/>
    </row>
    <row r="127" spans="1:11" ht="40.5" x14ac:dyDescent="0.25">
      <c r="A127" s="39">
        <v>57</v>
      </c>
      <c r="B127" s="30" t="s">
        <v>180</v>
      </c>
      <c r="C127" s="31" t="s">
        <v>87</v>
      </c>
      <c r="D127" s="32">
        <f t="shared" si="5"/>
        <v>4000</v>
      </c>
      <c r="E127" s="26">
        <v>4000</v>
      </c>
      <c r="F127" s="32">
        <f t="shared" si="2"/>
        <v>0</v>
      </c>
      <c r="G127" s="26">
        <f t="shared" si="3"/>
        <v>0</v>
      </c>
      <c r="H127" s="32">
        <f t="shared" si="6"/>
        <v>4000</v>
      </c>
      <c r="I127" s="27">
        <v>4000</v>
      </c>
      <c r="J127" s="18"/>
      <c r="K127" s="19"/>
    </row>
    <row r="128" spans="1:11" ht="40.5" x14ac:dyDescent="0.25">
      <c r="A128" s="39">
        <v>58</v>
      </c>
      <c r="B128" s="30" t="s">
        <v>181</v>
      </c>
      <c r="C128" s="31" t="s">
        <v>87</v>
      </c>
      <c r="D128" s="32">
        <f t="shared" si="5"/>
        <v>9000</v>
      </c>
      <c r="E128" s="26">
        <v>9000</v>
      </c>
      <c r="F128" s="32">
        <f t="shared" si="2"/>
        <v>0</v>
      </c>
      <c r="G128" s="26">
        <f t="shared" si="3"/>
        <v>0</v>
      </c>
      <c r="H128" s="32">
        <f t="shared" si="6"/>
        <v>9000</v>
      </c>
      <c r="I128" s="27">
        <v>9000</v>
      </c>
      <c r="J128" s="18"/>
      <c r="K128" s="19"/>
    </row>
    <row r="129" spans="1:11" ht="40.5" x14ac:dyDescent="0.25">
      <c r="A129" s="39">
        <v>59</v>
      </c>
      <c r="B129" s="30" t="s">
        <v>182</v>
      </c>
      <c r="C129" s="31" t="s">
        <v>87</v>
      </c>
      <c r="D129" s="32">
        <f t="shared" si="5"/>
        <v>4000</v>
      </c>
      <c r="E129" s="26">
        <v>4000</v>
      </c>
      <c r="F129" s="32">
        <f t="shared" si="2"/>
        <v>0</v>
      </c>
      <c r="G129" s="26">
        <f t="shared" si="3"/>
        <v>0</v>
      </c>
      <c r="H129" s="32">
        <f t="shared" si="6"/>
        <v>4000</v>
      </c>
      <c r="I129" s="27">
        <v>4000</v>
      </c>
      <c r="J129" s="18"/>
      <c r="K129" s="19"/>
    </row>
    <row r="130" spans="1:11" ht="40.5" x14ac:dyDescent="0.25">
      <c r="A130" s="39">
        <v>60</v>
      </c>
      <c r="B130" s="30" t="s">
        <v>183</v>
      </c>
      <c r="C130" s="31" t="s">
        <v>87</v>
      </c>
      <c r="D130" s="32">
        <f t="shared" si="5"/>
        <v>8000</v>
      </c>
      <c r="E130" s="26">
        <v>8000</v>
      </c>
      <c r="F130" s="32">
        <f t="shared" si="2"/>
        <v>0</v>
      </c>
      <c r="G130" s="26">
        <f t="shared" si="3"/>
        <v>0</v>
      </c>
      <c r="H130" s="32">
        <f t="shared" si="6"/>
        <v>8000</v>
      </c>
      <c r="I130" s="27">
        <v>8000</v>
      </c>
      <c r="J130" s="18"/>
      <c r="K130" s="19"/>
    </row>
    <row r="131" spans="1:11" ht="40.5" x14ac:dyDescent="0.25">
      <c r="A131" s="39">
        <v>61</v>
      </c>
      <c r="B131" s="30" t="s">
        <v>184</v>
      </c>
      <c r="C131" s="31" t="s">
        <v>87</v>
      </c>
      <c r="D131" s="32">
        <f t="shared" si="5"/>
        <v>9000</v>
      </c>
      <c r="E131" s="26">
        <v>9000</v>
      </c>
      <c r="F131" s="32">
        <f t="shared" si="2"/>
        <v>0</v>
      </c>
      <c r="G131" s="26">
        <f t="shared" si="3"/>
        <v>0</v>
      </c>
      <c r="H131" s="32">
        <f t="shared" si="6"/>
        <v>9000</v>
      </c>
      <c r="I131" s="27">
        <v>9000</v>
      </c>
      <c r="J131" s="18"/>
      <c r="K131" s="19"/>
    </row>
    <row r="132" spans="1:11" ht="27.75" thickBot="1" x14ac:dyDescent="0.3">
      <c r="A132" s="39">
        <v>62</v>
      </c>
      <c r="B132" s="30" t="s">
        <v>185</v>
      </c>
      <c r="C132" s="31" t="s">
        <v>87</v>
      </c>
      <c r="D132" s="32">
        <f t="shared" si="5"/>
        <v>50000</v>
      </c>
      <c r="E132" s="26">
        <f t="shared" si="1"/>
        <v>50000</v>
      </c>
      <c r="F132" s="32">
        <f t="shared" si="2"/>
        <v>10000</v>
      </c>
      <c r="G132" s="26">
        <f t="shared" si="3"/>
        <v>10000</v>
      </c>
      <c r="H132" s="32">
        <f t="shared" si="6"/>
        <v>60000</v>
      </c>
      <c r="I132" s="27">
        <v>60000</v>
      </c>
      <c r="J132" s="18"/>
      <c r="K132" s="19"/>
    </row>
    <row r="133" spans="1:11" x14ac:dyDescent="0.25">
      <c r="A133" s="183" t="s">
        <v>29</v>
      </c>
      <c r="B133" s="258" t="s">
        <v>30</v>
      </c>
      <c r="C133" s="258"/>
      <c r="D133" s="260" t="s">
        <v>31</v>
      </c>
      <c r="E133" s="260"/>
      <c r="F133" s="260"/>
      <c r="G133" s="260"/>
      <c r="H133" s="260"/>
      <c r="I133" s="261"/>
      <c r="J133" s="14"/>
      <c r="K133" s="15"/>
    </row>
    <row r="134" spans="1:11" ht="16.5" x14ac:dyDescent="0.3">
      <c r="A134" s="184"/>
      <c r="B134" s="259"/>
      <c r="C134" s="259"/>
      <c r="D134" s="266" t="s">
        <v>32</v>
      </c>
      <c r="E134" s="266"/>
      <c r="F134" s="266"/>
      <c r="G134" s="266"/>
      <c r="H134" s="266"/>
      <c r="I134" s="267"/>
      <c r="J134" s="14"/>
      <c r="K134" s="15"/>
    </row>
    <row r="135" spans="1:11" x14ac:dyDescent="0.25">
      <c r="A135" s="268" t="s">
        <v>3</v>
      </c>
      <c r="B135" s="259"/>
      <c r="C135" s="259"/>
      <c r="D135" s="230" t="s">
        <v>33</v>
      </c>
      <c r="E135" s="230"/>
      <c r="F135" s="230" t="s">
        <v>34</v>
      </c>
      <c r="G135" s="230"/>
      <c r="H135" s="230" t="s">
        <v>35</v>
      </c>
      <c r="I135" s="270"/>
      <c r="J135" s="14"/>
      <c r="K135" s="15"/>
    </row>
    <row r="136" spans="1:11" ht="64.5" thickBot="1" x14ac:dyDescent="0.35">
      <c r="A136" s="269"/>
      <c r="B136" s="274" t="s">
        <v>259</v>
      </c>
      <c r="C136" s="274"/>
      <c r="D136" s="33" t="s">
        <v>36</v>
      </c>
      <c r="E136" s="16" t="s">
        <v>11</v>
      </c>
      <c r="F136" s="33" t="s">
        <v>37</v>
      </c>
      <c r="G136" s="16" t="s">
        <v>11</v>
      </c>
      <c r="H136" s="33" t="s">
        <v>38</v>
      </c>
      <c r="I136" s="17" t="s">
        <v>11</v>
      </c>
      <c r="J136" s="18"/>
      <c r="K136" s="19"/>
    </row>
    <row r="137" spans="1:11" x14ac:dyDescent="0.25">
      <c r="A137" s="36">
        <v>14</v>
      </c>
      <c r="B137" s="30" t="s">
        <v>137</v>
      </c>
      <c r="C137" s="31" t="s">
        <v>88</v>
      </c>
      <c r="D137" s="32">
        <f t="shared" ref="D137:D149" si="7">E137</f>
        <v>36300</v>
      </c>
      <c r="E137" s="26">
        <f t="shared" ref="E137:E149" si="8">I137/1.2</f>
        <v>36300</v>
      </c>
      <c r="F137" s="32">
        <f t="shared" ref="F137:F149" si="9">G137</f>
        <v>7260</v>
      </c>
      <c r="G137" s="26">
        <f t="shared" ref="G137:G149" si="10">I137-E137</f>
        <v>7260</v>
      </c>
      <c r="H137" s="32">
        <f t="shared" ref="H137:H149" si="11">I137</f>
        <v>43560</v>
      </c>
      <c r="I137" s="27">
        <v>43560</v>
      </c>
      <c r="J137" s="18"/>
      <c r="K137" s="19"/>
    </row>
    <row r="138" spans="1:11" ht="27" x14ac:dyDescent="0.25">
      <c r="A138" s="36">
        <v>15</v>
      </c>
      <c r="B138" s="30" t="s">
        <v>138</v>
      </c>
      <c r="C138" s="31" t="s">
        <v>88</v>
      </c>
      <c r="D138" s="32">
        <f t="shared" si="7"/>
        <v>36600</v>
      </c>
      <c r="E138" s="26">
        <f t="shared" si="8"/>
        <v>36600</v>
      </c>
      <c r="F138" s="32">
        <f t="shared" si="9"/>
        <v>7320</v>
      </c>
      <c r="G138" s="26">
        <f t="shared" si="10"/>
        <v>7320</v>
      </c>
      <c r="H138" s="32">
        <f t="shared" si="11"/>
        <v>43920</v>
      </c>
      <c r="I138" s="27">
        <v>43920</v>
      </c>
      <c r="J138" s="18"/>
      <c r="K138" s="19"/>
    </row>
    <row r="139" spans="1:11" ht="27" x14ac:dyDescent="0.25">
      <c r="A139" s="36">
        <v>16</v>
      </c>
      <c r="B139" s="30" t="s">
        <v>139</v>
      </c>
      <c r="C139" s="31" t="s">
        <v>88</v>
      </c>
      <c r="D139" s="32">
        <f t="shared" si="7"/>
        <v>31600</v>
      </c>
      <c r="E139" s="26">
        <f t="shared" si="8"/>
        <v>31600</v>
      </c>
      <c r="F139" s="32">
        <f t="shared" si="9"/>
        <v>6320</v>
      </c>
      <c r="G139" s="26">
        <f t="shared" si="10"/>
        <v>6320</v>
      </c>
      <c r="H139" s="32">
        <f t="shared" si="11"/>
        <v>37920</v>
      </c>
      <c r="I139" s="27">
        <v>37920</v>
      </c>
      <c r="J139" s="18"/>
      <c r="K139" s="19"/>
    </row>
    <row r="140" spans="1:11" ht="54" x14ac:dyDescent="0.25">
      <c r="A140" s="36">
        <v>17</v>
      </c>
      <c r="B140" s="30" t="s">
        <v>140</v>
      </c>
      <c r="C140" s="31" t="s">
        <v>88</v>
      </c>
      <c r="D140" s="32">
        <f t="shared" si="7"/>
        <v>20000</v>
      </c>
      <c r="E140" s="26">
        <f t="shared" si="8"/>
        <v>20000</v>
      </c>
      <c r="F140" s="32">
        <f t="shared" si="9"/>
        <v>4000</v>
      </c>
      <c r="G140" s="26">
        <f t="shared" si="10"/>
        <v>4000</v>
      </c>
      <c r="H140" s="32">
        <f t="shared" si="11"/>
        <v>24000</v>
      </c>
      <c r="I140" s="27">
        <v>24000</v>
      </c>
      <c r="J140" s="18"/>
      <c r="K140" s="19"/>
    </row>
    <row r="141" spans="1:11" ht="54" x14ac:dyDescent="0.25">
      <c r="A141" s="36">
        <v>18</v>
      </c>
      <c r="B141" s="30" t="s">
        <v>141</v>
      </c>
      <c r="C141" s="31" t="s">
        <v>88</v>
      </c>
      <c r="D141" s="32">
        <f t="shared" si="7"/>
        <v>19000</v>
      </c>
      <c r="E141" s="26">
        <f t="shared" si="8"/>
        <v>19000</v>
      </c>
      <c r="F141" s="32">
        <f t="shared" si="9"/>
        <v>3800</v>
      </c>
      <c r="G141" s="26">
        <f t="shared" si="10"/>
        <v>3800</v>
      </c>
      <c r="H141" s="32">
        <f t="shared" si="11"/>
        <v>22800</v>
      </c>
      <c r="I141" s="27">
        <v>22800</v>
      </c>
      <c r="J141" s="18"/>
      <c r="K141" s="19"/>
    </row>
    <row r="142" spans="1:11" x14ac:dyDescent="0.25">
      <c r="A142" s="36">
        <v>19</v>
      </c>
      <c r="B142" s="294" t="s">
        <v>142</v>
      </c>
      <c r="C142" s="31" t="s">
        <v>88</v>
      </c>
      <c r="D142" s="32">
        <f t="shared" si="7"/>
        <v>129100</v>
      </c>
      <c r="E142" s="26">
        <f t="shared" si="8"/>
        <v>129100</v>
      </c>
      <c r="F142" s="32">
        <f t="shared" si="9"/>
        <v>25820</v>
      </c>
      <c r="G142" s="26">
        <f t="shared" si="10"/>
        <v>25820</v>
      </c>
      <c r="H142" s="32">
        <f t="shared" si="11"/>
        <v>154920</v>
      </c>
      <c r="I142" s="27">
        <v>154920</v>
      </c>
      <c r="J142" s="18"/>
      <c r="K142" s="19"/>
    </row>
    <row r="143" spans="1:11" x14ac:dyDescent="0.25">
      <c r="A143" s="36">
        <v>50</v>
      </c>
      <c r="B143" s="30" t="s">
        <v>173</v>
      </c>
      <c r="C143" s="31" t="s">
        <v>88</v>
      </c>
      <c r="D143" s="32">
        <f t="shared" si="7"/>
        <v>25000</v>
      </c>
      <c r="E143" s="26">
        <f t="shared" si="8"/>
        <v>25000</v>
      </c>
      <c r="F143" s="32">
        <f t="shared" si="9"/>
        <v>5000</v>
      </c>
      <c r="G143" s="26">
        <f t="shared" si="10"/>
        <v>5000</v>
      </c>
      <c r="H143" s="32">
        <f t="shared" si="11"/>
        <v>30000</v>
      </c>
      <c r="I143" s="27">
        <v>30000</v>
      </c>
      <c r="J143" s="18"/>
      <c r="K143" s="19"/>
    </row>
    <row r="144" spans="1:11" ht="27" x14ac:dyDescent="0.25">
      <c r="A144" s="39">
        <v>55</v>
      </c>
      <c r="B144" s="30" t="s">
        <v>178</v>
      </c>
      <c r="C144" s="31" t="s">
        <v>88</v>
      </c>
      <c r="D144" s="32">
        <f t="shared" si="7"/>
        <v>20800</v>
      </c>
      <c r="E144" s="26">
        <f t="shared" si="8"/>
        <v>20800</v>
      </c>
      <c r="F144" s="32">
        <f t="shared" si="9"/>
        <v>4160</v>
      </c>
      <c r="G144" s="26">
        <f t="shared" si="10"/>
        <v>4160</v>
      </c>
      <c r="H144" s="32">
        <f t="shared" si="11"/>
        <v>24960</v>
      </c>
      <c r="I144" s="27">
        <v>24960</v>
      </c>
      <c r="J144" s="18"/>
      <c r="K144" s="19"/>
    </row>
    <row r="145" spans="1:11" ht="40.5" x14ac:dyDescent="0.25">
      <c r="A145" s="39">
        <v>57</v>
      </c>
      <c r="B145" s="30" t="s">
        <v>180</v>
      </c>
      <c r="C145" s="31" t="s">
        <v>87</v>
      </c>
      <c r="D145" s="32">
        <f t="shared" si="7"/>
        <v>2300</v>
      </c>
      <c r="E145" s="26">
        <f t="shared" si="8"/>
        <v>2300</v>
      </c>
      <c r="F145" s="32">
        <f t="shared" si="9"/>
        <v>460</v>
      </c>
      <c r="G145" s="26">
        <f t="shared" si="10"/>
        <v>460</v>
      </c>
      <c r="H145" s="32">
        <f t="shared" si="11"/>
        <v>2760</v>
      </c>
      <c r="I145" s="27">
        <v>2760</v>
      </c>
      <c r="J145" s="18"/>
      <c r="K145" s="19"/>
    </row>
    <row r="146" spans="1:11" ht="40.5" x14ac:dyDescent="0.25">
      <c r="A146" s="39">
        <v>58</v>
      </c>
      <c r="B146" s="30" t="s">
        <v>181</v>
      </c>
      <c r="C146" s="31" t="s">
        <v>87</v>
      </c>
      <c r="D146" s="32">
        <f t="shared" si="7"/>
        <v>6250</v>
      </c>
      <c r="E146" s="26">
        <f t="shared" si="8"/>
        <v>6250</v>
      </c>
      <c r="F146" s="32">
        <f t="shared" si="9"/>
        <v>1250</v>
      </c>
      <c r="G146" s="26">
        <f t="shared" si="10"/>
        <v>1250</v>
      </c>
      <c r="H146" s="32">
        <f t="shared" si="11"/>
        <v>7500</v>
      </c>
      <c r="I146" s="27">
        <v>7500</v>
      </c>
      <c r="J146" s="18"/>
      <c r="K146" s="19"/>
    </row>
    <row r="147" spans="1:11" ht="40.5" x14ac:dyDescent="0.25">
      <c r="A147" s="39">
        <v>59</v>
      </c>
      <c r="B147" s="30" t="s">
        <v>182</v>
      </c>
      <c r="C147" s="31" t="s">
        <v>87</v>
      </c>
      <c r="D147" s="32">
        <f t="shared" si="7"/>
        <v>2300</v>
      </c>
      <c r="E147" s="26">
        <f t="shared" si="8"/>
        <v>2300</v>
      </c>
      <c r="F147" s="32">
        <f t="shared" si="9"/>
        <v>460</v>
      </c>
      <c r="G147" s="26">
        <f t="shared" si="10"/>
        <v>460</v>
      </c>
      <c r="H147" s="32">
        <f t="shared" si="11"/>
        <v>2760</v>
      </c>
      <c r="I147" s="27">
        <v>2760</v>
      </c>
      <c r="J147" s="18"/>
      <c r="K147" s="19"/>
    </row>
    <row r="148" spans="1:11" ht="40.5" x14ac:dyDescent="0.25">
      <c r="A148" s="39">
        <v>60</v>
      </c>
      <c r="B148" s="30" t="s">
        <v>183</v>
      </c>
      <c r="C148" s="31" t="s">
        <v>87</v>
      </c>
      <c r="D148" s="32">
        <f t="shared" si="7"/>
        <v>5200</v>
      </c>
      <c r="E148" s="26">
        <f t="shared" si="8"/>
        <v>5200</v>
      </c>
      <c r="F148" s="32">
        <f t="shared" si="9"/>
        <v>1040</v>
      </c>
      <c r="G148" s="26">
        <f t="shared" si="10"/>
        <v>1040</v>
      </c>
      <c r="H148" s="32">
        <f t="shared" si="11"/>
        <v>6240</v>
      </c>
      <c r="I148" s="27">
        <v>6240</v>
      </c>
      <c r="J148" s="18"/>
      <c r="K148" s="19"/>
    </row>
    <row r="149" spans="1:11" ht="41.25" thickBot="1" x14ac:dyDescent="0.3">
      <c r="A149" s="39">
        <v>61</v>
      </c>
      <c r="B149" s="30" t="s">
        <v>184</v>
      </c>
      <c r="C149" s="31" t="s">
        <v>87</v>
      </c>
      <c r="D149" s="32">
        <f t="shared" si="7"/>
        <v>6800</v>
      </c>
      <c r="E149" s="26">
        <f t="shared" si="8"/>
        <v>6800</v>
      </c>
      <c r="F149" s="32">
        <f t="shared" si="9"/>
        <v>1360</v>
      </c>
      <c r="G149" s="26">
        <f t="shared" si="10"/>
        <v>1360</v>
      </c>
      <c r="H149" s="32">
        <f t="shared" si="11"/>
        <v>8160</v>
      </c>
      <c r="I149" s="27">
        <v>8160</v>
      </c>
      <c r="J149" s="18"/>
      <c r="K149" s="19"/>
    </row>
    <row r="150" spans="1:11" x14ac:dyDescent="0.25">
      <c r="A150" s="183" t="s">
        <v>29</v>
      </c>
      <c r="B150" s="258" t="s">
        <v>30</v>
      </c>
      <c r="C150" s="258"/>
      <c r="D150" s="260" t="s">
        <v>31</v>
      </c>
      <c r="E150" s="260"/>
      <c r="F150" s="260"/>
      <c r="G150" s="260"/>
      <c r="H150" s="260"/>
      <c r="I150" s="261"/>
      <c r="J150" s="14"/>
      <c r="K150" s="15"/>
    </row>
    <row r="151" spans="1:11" ht="16.5" x14ac:dyDescent="0.3">
      <c r="A151" s="184"/>
      <c r="B151" s="259"/>
      <c r="C151" s="259"/>
      <c r="D151" s="266" t="s">
        <v>32</v>
      </c>
      <c r="E151" s="266"/>
      <c r="F151" s="266"/>
      <c r="G151" s="266"/>
      <c r="H151" s="266"/>
      <c r="I151" s="267"/>
      <c r="J151" s="14"/>
      <c r="K151" s="15"/>
    </row>
    <row r="152" spans="1:11" x14ac:dyDescent="0.25">
      <c r="A152" s="268" t="s">
        <v>3</v>
      </c>
      <c r="B152" s="259"/>
      <c r="C152" s="259"/>
      <c r="D152" s="230" t="s">
        <v>33</v>
      </c>
      <c r="E152" s="230"/>
      <c r="F152" s="230" t="s">
        <v>34</v>
      </c>
      <c r="G152" s="230"/>
      <c r="H152" s="230" t="s">
        <v>35</v>
      </c>
      <c r="I152" s="270"/>
      <c r="J152" s="14"/>
      <c r="K152" s="15"/>
    </row>
    <row r="153" spans="1:11" ht="64.5" thickBot="1" x14ac:dyDescent="0.35">
      <c r="A153" s="269"/>
      <c r="B153" s="274" t="s">
        <v>90</v>
      </c>
      <c r="C153" s="274"/>
      <c r="D153" s="33" t="s">
        <v>36</v>
      </c>
      <c r="E153" s="16" t="s">
        <v>11</v>
      </c>
      <c r="F153" s="33" t="s">
        <v>37</v>
      </c>
      <c r="G153" s="16" t="s">
        <v>11</v>
      </c>
      <c r="H153" s="33" t="s">
        <v>38</v>
      </c>
      <c r="I153" s="17" t="s">
        <v>11</v>
      </c>
      <c r="J153" s="18"/>
      <c r="K153" s="19"/>
    </row>
    <row r="154" spans="1:11" ht="27" x14ac:dyDescent="0.25">
      <c r="A154" s="36">
        <v>8</v>
      </c>
      <c r="B154" s="30" t="s">
        <v>131</v>
      </c>
      <c r="C154" s="31" t="s">
        <v>189</v>
      </c>
      <c r="D154" s="32">
        <f>E154</f>
        <v>22000</v>
      </c>
      <c r="E154" s="26">
        <v>22000</v>
      </c>
      <c r="F154" s="32">
        <f>G154</f>
        <v>0</v>
      </c>
      <c r="G154" s="26">
        <f>I154-E154</f>
        <v>0</v>
      </c>
      <c r="H154" s="32">
        <f>I154</f>
        <v>22000</v>
      </c>
      <c r="I154" s="27">
        <v>22000</v>
      </c>
      <c r="J154" s="18"/>
      <c r="K154" s="19"/>
    </row>
    <row r="155" spans="1:11" ht="54" x14ac:dyDescent="0.25">
      <c r="A155" s="36">
        <v>9</v>
      </c>
      <c r="B155" s="30" t="s">
        <v>132</v>
      </c>
      <c r="C155" s="31" t="s">
        <v>192</v>
      </c>
      <c r="D155" s="32">
        <f t="shared" ref="D155:D157" si="12">E155</f>
        <v>44400</v>
      </c>
      <c r="E155" s="26">
        <v>44400</v>
      </c>
      <c r="F155" s="32">
        <f t="shared" ref="F155:F157" si="13">G155</f>
        <v>0</v>
      </c>
      <c r="G155" s="26">
        <f t="shared" ref="G155:G157" si="14">I155-E155</f>
        <v>0</v>
      </c>
      <c r="H155" s="32">
        <f t="shared" ref="H155:H157" si="15">I155</f>
        <v>44400</v>
      </c>
      <c r="I155" s="27">
        <v>44400</v>
      </c>
      <c r="J155" s="18"/>
      <c r="K155" s="19"/>
    </row>
    <row r="156" spans="1:11" ht="27" x14ac:dyDescent="0.25">
      <c r="A156" s="36">
        <v>43</v>
      </c>
      <c r="B156" s="30" t="s">
        <v>166</v>
      </c>
      <c r="C156" s="31" t="s">
        <v>189</v>
      </c>
      <c r="D156" s="32">
        <f t="shared" si="12"/>
        <v>110000</v>
      </c>
      <c r="E156" s="26">
        <f t="shared" ref="E156:E157" si="16">I156/1.2</f>
        <v>110000</v>
      </c>
      <c r="F156" s="32">
        <f t="shared" si="13"/>
        <v>22000</v>
      </c>
      <c r="G156" s="26">
        <f t="shared" si="14"/>
        <v>22000</v>
      </c>
      <c r="H156" s="32">
        <f t="shared" si="15"/>
        <v>132000</v>
      </c>
      <c r="I156" s="27">
        <v>132000</v>
      </c>
      <c r="J156" s="18"/>
      <c r="K156" s="19"/>
    </row>
    <row r="157" spans="1:11" ht="15.75" thickBot="1" x14ac:dyDescent="0.3">
      <c r="A157" s="36">
        <v>48</v>
      </c>
      <c r="B157" s="30" t="s">
        <v>171</v>
      </c>
      <c r="C157" s="31" t="s">
        <v>189</v>
      </c>
      <c r="D157" s="32">
        <f t="shared" si="12"/>
        <v>125000</v>
      </c>
      <c r="E157" s="26">
        <f t="shared" si="16"/>
        <v>125000</v>
      </c>
      <c r="F157" s="32">
        <f t="shared" si="13"/>
        <v>25000</v>
      </c>
      <c r="G157" s="26">
        <f t="shared" si="14"/>
        <v>25000</v>
      </c>
      <c r="H157" s="32">
        <f t="shared" si="15"/>
        <v>150000</v>
      </c>
      <c r="I157" s="27">
        <v>150000</v>
      </c>
      <c r="J157" s="18"/>
      <c r="K157" s="19"/>
    </row>
    <row r="158" spans="1:11" x14ac:dyDescent="0.25">
      <c r="A158" s="183" t="s">
        <v>29</v>
      </c>
      <c r="B158" s="258" t="s">
        <v>30</v>
      </c>
      <c r="C158" s="258"/>
      <c r="D158" s="260" t="s">
        <v>31</v>
      </c>
      <c r="E158" s="260"/>
      <c r="F158" s="260"/>
      <c r="G158" s="260"/>
      <c r="H158" s="260"/>
      <c r="I158" s="261"/>
      <c r="J158" s="14"/>
      <c r="K158" s="15"/>
    </row>
    <row r="159" spans="1:11" ht="16.5" x14ac:dyDescent="0.3">
      <c r="A159" s="184"/>
      <c r="B159" s="259"/>
      <c r="C159" s="259"/>
      <c r="D159" s="266" t="s">
        <v>32</v>
      </c>
      <c r="E159" s="266"/>
      <c r="F159" s="266"/>
      <c r="G159" s="266"/>
      <c r="H159" s="266"/>
      <c r="I159" s="267"/>
      <c r="J159" s="14"/>
      <c r="K159" s="15"/>
    </row>
    <row r="160" spans="1:11" x14ac:dyDescent="0.25">
      <c r="A160" s="268" t="s">
        <v>3</v>
      </c>
      <c r="B160" s="259"/>
      <c r="C160" s="259"/>
      <c r="D160" s="230" t="s">
        <v>33</v>
      </c>
      <c r="E160" s="230"/>
      <c r="F160" s="230" t="s">
        <v>34</v>
      </c>
      <c r="G160" s="230"/>
      <c r="H160" s="230" t="s">
        <v>35</v>
      </c>
      <c r="I160" s="270"/>
      <c r="J160" s="14"/>
      <c r="K160" s="15"/>
    </row>
    <row r="161" spans="1:11" ht="64.5" thickBot="1" x14ac:dyDescent="0.35">
      <c r="A161" s="269"/>
      <c r="B161" s="274" t="s">
        <v>260</v>
      </c>
      <c r="C161" s="274"/>
      <c r="D161" s="33" t="s">
        <v>36</v>
      </c>
      <c r="E161" s="16" t="s">
        <v>11</v>
      </c>
      <c r="F161" s="33" t="s">
        <v>37</v>
      </c>
      <c r="G161" s="16" t="s">
        <v>11</v>
      </c>
      <c r="H161" s="33" t="s">
        <v>38</v>
      </c>
      <c r="I161" s="17" t="s">
        <v>11</v>
      </c>
      <c r="J161" s="18"/>
      <c r="K161" s="19"/>
    </row>
    <row r="162" spans="1:11" ht="27" x14ac:dyDescent="0.25">
      <c r="A162" s="38">
        <v>1</v>
      </c>
      <c r="B162" s="29" t="s">
        <v>124</v>
      </c>
      <c r="C162" s="41" t="s">
        <v>88</v>
      </c>
      <c r="D162" s="32">
        <f>E162</f>
        <v>33750</v>
      </c>
      <c r="E162" s="26">
        <f>I162/1.2</f>
        <v>33750</v>
      </c>
      <c r="F162" s="32">
        <f>G162</f>
        <v>6750</v>
      </c>
      <c r="G162" s="26">
        <f>I162-E162</f>
        <v>6750</v>
      </c>
      <c r="H162" s="32">
        <f>I162</f>
        <v>40500</v>
      </c>
      <c r="I162" s="27">
        <v>40500</v>
      </c>
      <c r="J162" s="18"/>
      <c r="K162" s="19"/>
    </row>
    <row r="163" spans="1:11" ht="27" x14ac:dyDescent="0.25">
      <c r="A163" s="36">
        <v>2</v>
      </c>
      <c r="B163" s="30" t="s">
        <v>125</v>
      </c>
      <c r="C163" s="31" t="s">
        <v>88</v>
      </c>
      <c r="D163" s="32">
        <f t="shared" ref="D163:D166" si="17">E163</f>
        <v>33750</v>
      </c>
      <c r="E163" s="26">
        <f t="shared" ref="E163" si="18">I163/1.2</f>
        <v>33750</v>
      </c>
      <c r="F163" s="32">
        <f t="shared" ref="F163:F166" si="19">G163</f>
        <v>6750</v>
      </c>
      <c r="G163" s="26">
        <f t="shared" ref="G163:G166" si="20">I163-E163</f>
        <v>6750</v>
      </c>
      <c r="H163" s="32">
        <f t="shared" ref="H163:H166" si="21">I163</f>
        <v>40500</v>
      </c>
      <c r="I163" s="27">
        <v>40500</v>
      </c>
      <c r="J163" s="18"/>
      <c r="K163" s="19"/>
    </row>
    <row r="164" spans="1:11" ht="54" x14ac:dyDescent="0.25">
      <c r="A164" s="36">
        <v>9</v>
      </c>
      <c r="B164" s="30" t="s">
        <v>132</v>
      </c>
      <c r="C164" s="31" t="s">
        <v>192</v>
      </c>
      <c r="D164" s="32">
        <f t="shared" si="17"/>
        <v>23382</v>
      </c>
      <c r="E164" s="26">
        <v>23382</v>
      </c>
      <c r="F164" s="32">
        <f t="shared" si="19"/>
        <v>0</v>
      </c>
      <c r="G164" s="26">
        <f t="shared" si="20"/>
        <v>0</v>
      </c>
      <c r="H164" s="32">
        <f t="shared" si="21"/>
        <v>23382</v>
      </c>
      <c r="I164" s="27">
        <v>23382</v>
      </c>
      <c r="J164" s="18"/>
      <c r="K164" s="19"/>
    </row>
    <row r="165" spans="1:11" x14ac:dyDescent="0.25">
      <c r="A165" s="36">
        <v>48</v>
      </c>
      <c r="B165" s="30" t="s">
        <v>171</v>
      </c>
      <c r="C165" s="31" t="s">
        <v>189</v>
      </c>
      <c r="D165" s="32">
        <f t="shared" si="17"/>
        <v>80000</v>
      </c>
      <c r="E165" s="26">
        <v>80000</v>
      </c>
      <c r="F165" s="32">
        <f t="shared" si="19"/>
        <v>0</v>
      </c>
      <c r="G165" s="26">
        <f t="shared" si="20"/>
        <v>0</v>
      </c>
      <c r="H165" s="32">
        <f t="shared" si="21"/>
        <v>80000</v>
      </c>
      <c r="I165" s="27">
        <v>80000</v>
      </c>
      <c r="J165" s="18"/>
      <c r="K165" s="19"/>
    </row>
    <row r="166" spans="1:11" ht="15.75" thickBot="1" x14ac:dyDescent="0.3">
      <c r="A166" s="300">
        <v>65</v>
      </c>
      <c r="B166" s="295" t="s">
        <v>188</v>
      </c>
      <c r="C166" s="301" t="s">
        <v>189</v>
      </c>
      <c r="D166" s="32">
        <f t="shared" si="17"/>
        <v>30000</v>
      </c>
      <c r="E166" s="26">
        <v>30000</v>
      </c>
      <c r="F166" s="32">
        <f t="shared" si="19"/>
        <v>0</v>
      </c>
      <c r="G166" s="26">
        <f t="shared" si="20"/>
        <v>0</v>
      </c>
      <c r="H166" s="32">
        <f t="shared" si="21"/>
        <v>30000</v>
      </c>
      <c r="I166" s="27">
        <v>30000</v>
      </c>
      <c r="J166" s="18"/>
      <c r="K166" s="19"/>
    </row>
    <row r="167" spans="1:11" x14ac:dyDescent="0.25">
      <c r="A167" s="183" t="s">
        <v>29</v>
      </c>
      <c r="B167" s="258" t="s">
        <v>30</v>
      </c>
      <c r="C167" s="258"/>
      <c r="D167" s="260" t="s">
        <v>31</v>
      </c>
      <c r="E167" s="260"/>
      <c r="F167" s="260"/>
      <c r="G167" s="260"/>
      <c r="H167" s="260"/>
      <c r="I167" s="261"/>
      <c r="J167" s="14"/>
      <c r="K167" s="15"/>
    </row>
    <row r="168" spans="1:11" ht="16.5" x14ac:dyDescent="0.3">
      <c r="A168" s="184"/>
      <c r="B168" s="259"/>
      <c r="C168" s="259"/>
      <c r="D168" s="266" t="s">
        <v>32</v>
      </c>
      <c r="E168" s="266"/>
      <c r="F168" s="266"/>
      <c r="G168" s="266"/>
      <c r="H168" s="266"/>
      <c r="I168" s="267"/>
      <c r="J168" s="14"/>
      <c r="K168" s="15"/>
    </row>
    <row r="169" spans="1:11" x14ac:dyDescent="0.25">
      <c r="A169" s="268" t="s">
        <v>3</v>
      </c>
      <c r="B169" s="259"/>
      <c r="C169" s="259"/>
      <c r="D169" s="230" t="s">
        <v>33</v>
      </c>
      <c r="E169" s="230"/>
      <c r="F169" s="230" t="s">
        <v>34</v>
      </c>
      <c r="G169" s="230"/>
      <c r="H169" s="230" t="s">
        <v>35</v>
      </c>
      <c r="I169" s="270"/>
      <c r="J169" s="14"/>
      <c r="K169" s="15"/>
    </row>
    <row r="170" spans="1:11" ht="64.5" thickBot="1" x14ac:dyDescent="0.35">
      <c r="A170" s="269"/>
      <c r="B170" s="274" t="s">
        <v>261</v>
      </c>
      <c r="C170" s="274"/>
      <c r="D170" s="33" t="s">
        <v>36</v>
      </c>
      <c r="E170" s="16" t="s">
        <v>11</v>
      </c>
      <c r="F170" s="33" t="s">
        <v>37</v>
      </c>
      <c r="G170" s="16" t="s">
        <v>11</v>
      </c>
      <c r="H170" s="33" t="s">
        <v>38</v>
      </c>
      <c r="I170" s="17" t="s">
        <v>11</v>
      </c>
      <c r="J170" s="18"/>
      <c r="K170" s="19"/>
    </row>
    <row r="171" spans="1:11" ht="27" x14ac:dyDescent="0.25">
      <c r="A171" s="36">
        <v>3</v>
      </c>
      <c r="B171" s="30" t="s">
        <v>126</v>
      </c>
      <c r="C171" s="31" t="s">
        <v>189</v>
      </c>
      <c r="D171" s="32">
        <f>E171</f>
        <v>115500</v>
      </c>
      <c r="E171" s="26">
        <v>115500</v>
      </c>
      <c r="F171" s="32">
        <f>G171</f>
        <v>0</v>
      </c>
      <c r="G171" s="26">
        <f>I171-E171</f>
        <v>0</v>
      </c>
      <c r="H171" s="32">
        <f>I171</f>
        <v>115500</v>
      </c>
      <c r="I171" s="27">
        <v>115500</v>
      </c>
      <c r="J171" s="18"/>
      <c r="K171" s="19"/>
    </row>
    <row r="172" spans="1:11" ht="54" x14ac:dyDescent="0.25">
      <c r="A172" s="36">
        <v>9</v>
      </c>
      <c r="B172" s="30" t="s">
        <v>132</v>
      </c>
      <c r="C172" s="31" t="s">
        <v>192</v>
      </c>
      <c r="D172" s="32">
        <f t="shared" ref="D172:D173" si="22">E172</f>
        <v>42000</v>
      </c>
      <c r="E172" s="26">
        <v>42000</v>
      </c>
      <c r="F172" s="32">
        <f t="shared" ref="F172:F173" si="23">G172</f>
        <v>0</v>
      </c>
      <c r="G172" s="26">
        <f t="shared" ref="G172:G173" si="24">I172-E172</f>
        <v>0</v>
      </c>
      <c r="H172" s="32">
        <f t="shared" ref="H172:H173" si="25">I172</f>
        <v>42000</v>
      </c>
      <c r="I172" s="27">
        <v>42000</v>
      </c>
      <c r="J172" s="18"/>
      <c r="K172" s="19"/>
    </row>
    <row r="173" spans="1:11" ht="27.75" thickBot="1" x14ac:dyDescent="0.3">
      <c r="A173" s="36">
        <v>43</v>
      </c>
      <c r="B173" s="30" t="s">
        <v>166</v>
      </c>
      <c r="C173" s="31" t="s">
        <v>189</v>
      </c>
      <c r="D173" s="32">
        <f t="shared" si="22"/>
        <v>54000</v>
      </c>
      <c r="E173" s="26">
        <v>54000</v>
      </c>
      <c r="F173" s="32">
        <f t="shared" si="23"/>
        <v>0</v>
      </c>
      <c r="G173" s="26">
        <f t="shared" si="24"/>
        <v>0</v>
      </c>
      <c r="H173" s="32">
        <f t="shared" si="25"/>
        <v>54000</v>
      </c>
      <c r="I173" s="27">
        <v>54000</v>
      </c>
      <c r="J173" s="18"/>
      <c r="K173" s="19"/>
    </row>
    <row r="174" spans="1:11" x14ac:dyDescent="0.25">
      <c r="A174" s="183" t="s">
        <v>29</v>
      </c>
      <c r="B174" s="258" t="s">
        <v>30</v>
      </c>
      <c r="C174" s="258"/>
      <c r="D174" s="260" t="s">
        <v>31</v>
      </c>
      <c r="E174" s="260"/>
      <c r="F174" s="260"/>
      <c r="G174" s="260"/>
      <c r="H174" s="260"/>
      <c r="I174" s="261"/>
      <c r="J174" s="14"/>
      <c r="K174" s="15"/>
    </row>
    <row r="175" spans="1:11" ht="16.5" x14ac:dyDescent="0.3">
      <c r="A175" s="184"/>
      <c r="B175" s="259"/>
      <c r="C175" s="259"/>
      <c r="D175" s="266" t="s">
        <v>32</v>
      </c>
      <c r="E175" s="266"/>
      <c r="F175" s="266"/>
      <c r="G175" s="266"/>
      <c r="H175" s="266"/>
      <c r="I175" s="267"/>
      <c r="J175" s="14"/>
      <c r="K175" s="15"/>
    </row>
    <row r="176" spans="1:11" x14ac:dyDescent="0.25">
      <c r="A176" s="268" t="s">
        <v>3</v>
      </c>
      <c r="B176" s="259"/>
      <c r="C176" s="259"/>
      <c r="D176" s="230" t="s">
        <v>33</v>
      </c>
      <c r="E176" s="230"/>
      <c r="F176" s="230" t="s">
        <v>34</v>
      </c>
      <c r="G176" s="230"/>
      <c r="H176" s="230" t="s">
        <v>35</v>
      </c>
      <c r="I176" s="270"/>
      <c r="J176" s="14"/>
      <c r="K176" s="15"/>
    </row>
    <row r="177" spans="1:11" ht="64.5" thickBot="1" x14ac:dyDescent="0.35">
      <c r="A177" s="269"/>
      <c r="B177" s="274" t="s">
        <v>262</v>
      </c>
      <c r="C177" s="274"/>
      <c r="D177" s="33" t="s">
        <v>36</v>
      </c>
      <c r="E177" s="16" t="s">
        <v>11</v>
      </c>
      <c r="F177" s="33" t="s">
        <v>37</v>
      </c>
      <c r="G177" s="16" t="s">
        <v>11</v>
      </c>
      <c r="H177" s="33" t="s">
        <v>38</v>
      </c>
      <c r="I177" s="17" t="s">
        <v>11</v>
      </c>
      <c r="J177" s="18"/>
      <c r="K177" s="19"/>
    </row>
    <row r="178" spans="1:11" ht="54" x14ac:dyDescent="0.25">
      <c r="A178" s="36">
        <v>27</v>
      </c>
      <c r="B178" s="30" t="s">
        <v>150</v>
      </c>
      <c r="C178" s="31" t="s">
        <v>87</v>
      </c>
      <c r="D178" s="32">
        <f>E178</f>
        <v>17500</v>
      </c>
      <c r="E178" s="26">
        <v>17500</v>
      </c>
      <c r="F178" s="32">
        <f>G178</f>
        <v>3500</v>
      </c>
      <c r="G178" s="26">
        <v>3500</v>
      </c>
      <c r="H178" s="32">
        <f>I178</f>
        <v>21000</v>
      </c>
      <c r="I178" s="27">
        <v>21000</v>
      </c>
      <c r="J178" s="18"/>
      <c r="K178" s="19"/>
    </row>
    <row r="179" spans="1:11" ht="40.5" x14ac:dyDescent="0.25">
      <c r="A179" s="36">
        <v>45</v>
      </c>
      <c r="B179" s="30" t="s">
        <v>168</v>
      </c>
      <c r="C179" s="31" t="s">
        <v>87</v>
      </c>
      <c r="D179" s="32">
        <f t="shared" ref="D179:D180" si="26">E179</f>
        <v>94500</v>
      </c>
      <c r="E179" s="26">
        <v>94500</v>
      </c>
      <c r="F179" s="32">
        <f t="shared" ref="F179:F180" si="27">G179</f>
        <v>0</v>
      </c>
      <c r="G179" s="26">
        <v>0</v>
      </c>
      <c r="H179" s="32">
        <f t="shared" ref="H179:H180" si="28">I179</f>
        <v>94500</v>
      </c>
      <c r="I179" s="27">
        <v>94500</v>
      </c>
      <c r="J179" s="18"/>
      <c r="K179" s="19"/>
    </row>
    <row r="180" spans="1:11" ht="27.75" thickBot="1" x14ac:dyDescent="0.3">
      <c r="A180" s="36">
        <v>46</v>
      </c>
      <c r="B180" s="30" t="s">
        <v>169</v>
      </c>
      <c r="C180" s="31" t="s">
        <v>87</v>
      </c>
      <c r="D180" s="32">
        <f t="shared" si="26"/>
        <v>46500</v>
      </c>
      <c r="E180" s="26">
        <v>46500</v>
      </c>
      <c r="F180" s="32">
        <f t="shared" si="27"/>
        <v>0</v>
      </c>
      <c r="G180" s="26">
        <v>0</v>
      </c>
      <c r="H180" s="32">
        <f t="shared" si="28"/>
        <v>46500</v>
      </c>
      <c r="I180" s="27">
        <v>46500</v>
      </c>
      <c r="J180" s="18"/>
      <c r="K180" s="19"/>
    </row>
    <row r="181" spans="1:11" x14ac:dyDescent="0.25">
      <c r="A181" s="183" t="s">
        <v>29</v>
      </c>
      <c r="B181" s="258" t="s">
        <v>30</v>
      </c>
      <c r="C181" s="258"/>
      <c r="D181" s="260" t="s">
        <v>31</v>
      </c>
      <c r="E181" s="260"/>
      <c r="F181" s="260"/>
      <c r="G181" s="260"/>
      <c r="H181" s="260"/>
      <c r="I181" s="261"/>
      <c r="J181" s="14"/>
      <c r="K181" s="15"/>
    </row>
    <row r="182" spans="1:11" ht="16.5" x14ac:dyDescent="0.3">
      <c r="A182" s="184"/>
      <c r="B182" s="259"/>
      <c r="C182" s="259"/>
      <c r="D182" s="266" t="s">
        <v>32</v>
      </c>
      <c r="E182" s="266"/>
      <c r="F182" s="266"/>
      <c r="G182" s="266"/>
      <c r="H182" s="266"/>
      <c r="I182" s="267"/>
      <c r="J182" s="14"/>
      <c r="K182" s="15"/>
    </row>
    <row r="183" spans="1:11" x14ac:dyDescent="0.25">
      <c r="A183" s="268" t="s">
        <v>3</v>
      </c>
      <c r="B183" s="259"/>
      <c r="C183" s="259"/>
      <c r="D183" s="230" t="s">
        <v>33</v>
      </c>
      <c r="E183" s="230"/>
      <c r="F183" s="230" t="s">
        <v>34</v>
      </c>
      <c r="G183" s="230"/>
      <c r="H183" s="230" t="s">
        <v>35</v>
      </c>
      <c r="I183" s="270"/>
      <c r="J183" s="14"/>
      <c r="K183" s="15"/>
    </row>
    <row r="184" spans="1:11" ht="64.5" thickBot="1" x14ac:dyDescent="0.35">
      <c r="A184" s="269"/>
      <c r="B184" s="274" t="s">
        <v>89</v>
      </c>
      <c r="C184" s="274"/>
      <c r="D184" s="33" t="s">
        <v>36</v>
      </c>
      <c r="E184" s="16" t="s">
        <v>11</v>
      </c>
      <c r="F184" s="33" t="s">
        <v>37</v>
      </c>
      <c r="G184" s="16" t="s">
        <v>11</v>
      </c>
      <c r="H184" s="33" t="s">
        <v>38</v>
      </c>
      <c r="I184" s="17" t="s">
        <v>11</v>
      </c>
      <c r="J184" s="18"/>
      <c r="K184" s="19"/>
    </row>
    <row r="185" spans="1:11" x14ac:dyDescent="0.25">
      <c r="A185" s="36">
        <v>12</v>
      </c>
      <c r="B185" s="30" t="s">
        <v>135</v>
      </c>
      <c r="C185" s="31" t="s">
        <v>88</v>
      </c>
      <c r="D185" s="32">
        <f t="shared" ref="D185:D202" si="29">E185</f>
        <v>26000</v>
      </c>
      <c r="E185" s="26">
        <f t="shared" ref="E185:E202" si="30">I185/1.2</f>
        <v>26000</v>
      </c>
      <c r="F185" s="32">
        <f t="shared" ref="F185:F202" si="31">G185</f>
        <v>5200</v>
      </c>
      <c r="G185" s="26">
        <f t="shared" ref="G185:G202" si="32">I185-E185</f>
        <v>5200</v>
      </c>
      <c r="H185" s="32">
        <f t="shared" ref="H185:H202" si="33">I185</f>
        <v>31200</v>
      </c>
      <c r="I185" s="27">
        <v>31200</v>
      </c>
      <c r="J185" s="18"/>
      <c r="K185" s="19"/>
    </row>
    <row r="186" spans="1:11" x14ac:dyDescent="0.25">
      <c r="A186" s="36">
        <v>13</v>
      </c>
      <c r="B186" s="30" t="s">
        <v>136</v>
      </c>
      <c r="C186" s="31" t="s">
        <v>88</v>
      </c>
      <c r="D186" s="32">
        <f t="shared" si="29"/>
        <v>9000</v>
      </c>
      <c r="E186" s="26">
        <f t="shared" si="30"/>
        <v>9000</v>
      </c>
      <c r="F186" s="32">
        <f t="shared" si="31"/>
        <v>1800</v>
      </c>
      <c r="G186" s="26">
        <f t="shared" si="32"/>
        <v>1800</v>
      </c>
      <c r="H186" s="32">
        <f t="shared" si="33"/>
        <v>10800</v>
      </c>
      <c r="I186" s="27">
        <v>10800</v>
      </c>
      <c r="J186" s="18"/>
      <c r="K186" s="19"/>
    </row>
    <row r="187" spans="1:11" ht="40.5" x14ac:dyDescent="0.25">
      <c r="A187" s="36">
        <v>44</v>
      </c>
      <c r="B187" s="30" t="s">
        <v>167</v>
      </c>
      <c r="C187" s="31" t="s">
        <v>87</v>
      </c>
      <c r="D187" s="32">
        <f t="shared" si="29"/>
        <v>69000</v>
      </c>
      <c r="E187" s="26">
        <v>69000</v>
      </c>
      <c r="F187" s="32">
        <f t="shared" si="31"/>
        <v>0</v>
      </c>
      <c r="G187" s="26">
        <f t="shared" si="32"/>
        <v>0</v>
      </c>
      <c r="H187" s="32">
        <f t="shared" si="33"/>
        <v>69000</v>
      </c>
      <c r="I187" s="27">
        <v>69000</v>
      </c>
      <c r="J187" s="18"/>
      <c r="K187" s="19"/>
    </row>
    <row r="188" spans="1:11" ht="40.5" x14ac:dyDescent="0.25">
      <c r="A188" s="36">
        <v>45</v>
      </c>
      <c r="B188" s="30" t="s">
        <v>168</v>
      </c>
      <c r="C188" s="31" t="s">
        <v>87</v>
      </c>
      <c r="D188" s="32">
        <f t="shared" si="29"/>
        <v>100800</v>
      </c>
      <c r="E188" s="26">
        <v>100800</v>
      </c>
      <c r="F188" s="32">
        <f t="shared" si="31"/>
        <v>0</v>
      </c>
      <c r="G188" s="26">
        <f t="shared" si="32"/>
        <v>0</v>
      </c>
      <c r="H188" s="32">
        <f t="shared" si="33"/>
        <v>100800</v>
      </c>
      <c r="I188" s="27">
        <v>100800</v>
      </c>
      <c r="J188" s="18"/>
      <c r="K188" s="19"/>
    </row>
    <row r="189" spans="1:11" ht="27" x14ac:dyDescent="0.25">
      <c r="A189" s="36">
        <v>46</v>
      </c>
      <c r="B189" s="30" t="s">
        <v>169</v>
      </c>
      <c r="C189" s="31" t="s">
        <v>87</v>
      </c>
      <c r="D189" s="32">
        <f t="shared" si="29"/>
        <v>44400</v>
      </c>
      <c r="E189" s="26">
        <v>44400</v>
      </c>
      <c r="F189" s="32">
        <f t="shared" si="31"/>
        <v>0</v>
      </c>
      <c r="G189" s="26">
        <f t="shared" si="32"/>
        <v>0</v>
      </c>
      <c r="H189" s="32">
        <f t="shared" si="33"/>
        <v>44400</v>
      </c>
      <c r="I189" s="27">
        <v>44400</v>
      </c>
      <c r="J189" s="18"/>
      <c r="K189" s="19"/>
    </row>
    <row r="190" spans="1:11" ht="27" x14ac:dyDescent="0.25">
      <c r="A190" s="36">
        <v>47</v>
      </c>
      <c r="B190" s="30" t="s">
        <v>170</v>
      </c>
      <c r="C190" s="31" t="s">
        <v>87</v>
      </c>
      <c r="D190" s="32">
        <f t="shared" si="29"/>
        <v>54000</v>
      </c>
      <c r="E190" s="26">
        <v>54000</v>
      </c>
      <c r="F190" s="32">
        <f t="shared" si="31"/>
        <v>0</v>
      </c>
      <c r="G190" s="26">
        <f t="shared" si="32"/>
        <v>0</v>
      </c>
      <c r="H190" s="32">
        <f t="shared" si="33"/>
        <v>54000</v>
      </c>
      <c r="I190" s="27">
        <v>54000</v>
      </c>
      <c r="J190" s="18"/>
      <c r="K190" s="19"/>
    </row>
    <row r="191" spans="1:11" x14ac:dyDescent="0.25">
      <c r="A191" s="36">
        <v>50</v>
      </c>
      <c r="B191" s="30" t="s">
        <v>173</v>
      </c>
      <c r="C191" s="31" t="s">
        <v>88</v>
      </c>
      <c r="D191" s="32">
        <f t="shared" si="29"/>
        <v>24000</v>
      </c>
      <c r="E191" s="26">
        <f t="shared" si="30"/>
        <v>24000</v>
      </c>
      <c r="F191" s="32">
        <f t="shared" si="31"/>
        <v>4800</v>
      </c>
      <c r="G191" s="26">
        <f t="shared" si="32"/>
        <v>4800</v>
      </c>
      <c r="H191" s="32">
        <f t="shared" si="33"/>
        <v>28800</v>
      </c>
      <c r="I191" s="27">
        <v>28800</v>
      </c>
      <c r="J191" s="18"/>
      <c r="K191" s="19"/>
    </row>
    <row r="192" spans="1:11" ht="27" x14ac:dyDescent="0.25">
      <c r="A192" s="39">
        <v>52</v>
      </c>
      <c r="B192" s="30" t="s">
        <v>175</v>
      </c>
      <c r="C192" s="31" t="s">
        <v>88</v>
      </c>
      <c r="D192" s="32">
        <f t="shared" si="29"/>
        <v>30000</v>
      </c>
      <c r="E192" s="26">
        <f t="shared" si="30"/>
        <v>30000</v>
      </c>
      <c r="F192" s="32">
        <f t="shared" si="31"/>
        <v>6000</v>
      </c>
      <c r="G192" s="26">
        <f t="shared" si="32"/>
        <v>6000</v>
      </c>
      <c r="H192" s="32">
        <f t="shared" si="33"/>
        <v>36000</v>
      </c>
      <c r="I192" s="27">
        <v>36000</v>
      </c>
      <c r="J192" s="18"/>
      <c r="K192" s="19"/>
    </row>
    <row r="193" spans="1:11" ht="54" x14ac:dyDescent="0.25">
      <c r="A193" s="39">
        <v>53</v>
      </c>
      <c r="B193" s="30" t="s">
        <v>176</v>
      </c>
      <c r="C193" s="31" t="s">
        <v>87</v>
      </c>
      <c r="D193" s="32">
        <f t="shared" si="29"/>
        <v>29100</v>
      </c>
      <c r="E193" s="26">
        <f t="shared" si="30"/>
        <v>29100</v>
      </c>
      <c r="F193" s="32">
        <f t="shared" si="31"/>
        <v>5820</v>
      </c>
      <c r="G193" s="26">
        <f t="shared" si="32"/>
        <v>5820</v>
      </c>
      <c r="H193" s="32">
        <f t="shared" si="33"/>
        <v>34920</v>
      </c>
      <c r="I193" s="27">
        <v>34920</v>
      </c>
      <c r="J193" s="18"/>
      <c r="K193" s="19"/>
    </row>
    <row r="194" spans="1:11" ht="27" x14ac:dyDescent="0.25">
      <c r="A194" s="39">
        <v>54</v>
      </c>
      <c r="B194" s="30" t="s">
        <v>177</v>
      </c>
      <c r="C194" s="31" t="s">
        <v>87</v>
      </c>
      <c r="D194" s="32">
        <f t="shared" si="29"/>
        <v>32400</v>
      </c>
      <c r="E194" s="26">
        <f t="shared" si="30"/>
        <v>32400</v>
      </c>
      <c r="F194" s="32">
        <f t="shared" si="31"/>
        <v>6480</v>
      </c>
      <c r="G194" s="26">
        <f t="shared" si="32"/>
        <v>6480</v>
      </c>
      <c r="H194" s="32">
        <f t="shared" si="33"/>
        <v>38880</v>
      </c>
      <c r="I194" s="27">
        <v>38880</v>
      </c>
      <c r="J194" s="18"/>
      <c r="K194" s="19"/>
    </row>
    <row r="195" spans="1:11" ht="40.5" x14ac:dyDescent="0.25">
      <c r="A195" s="39">
        <v>56</v>
      </c>
      <c r="B195" s="30" t="s">
        <v>179</v>
      </c>
      <c r="C195" s="31" t="s">
        <v>88</v>
      </c>
      <c r="D195" s="32">
        <f t="shared" si="29"/>
        <v>26400</v>
      </c>
      <c r="E195" s="26">
        <f t="shared" si="30"/>
        <v>26400</v>
      </c>
      <c r="F195" s="32">
        <f t="shared" si="31"/>
        <v>5280</v>
      </c>
      <c r="G195" s="26">
        <f t="shared" si="32"/>
        <v>5280</v>
      </c>
      <c r="H195" s="32">
        <f t="shared" si="33"/>
        <v>31680</v>
      </c>
      <c r="I195" s="27">
        <v>31680</v>
      </c>
      <c r="J195" s="18"/>
      <c r="K195" s="19"/>
    </row>
    <row r="196" spans="1:11" ht="40.5" x14ac:dyDescent="0.25">
      <c r="A196" s="39">
        <v>57</v>
      </c>
      <c r="B196" s="30" t="s">
        <v>180</v>
      </c>
      <c r="C196" s="31" t="s">
        <v>87</v>
      </c>
      <c r="D196" s="32">
        <f t="shared" si="29"/>
        <v>3200</v>
      </c>
      <c r="E196" s="26">
        <f t="shared" si="30"/>
        <v>3200</v>
      </c>
      <c r="F196" s="32">
        <f t="shared" si="31"/>
        <v>640</v>
      </c>
      <c r="G196" s="26">
        <f t="shared" si="32"/>
        <v>640</v>
      </c>
      <c r="H196" s="32">
        <f t="shared" si="33"/>
        <v>3840</v>
      </c>
      <c r="I196" s="27">
        <v>3840</v>
      </c>
      <c r="J196" s="18"/>
      <c r="K196" s="19"/>
    </row>
    <row r="197" spans="1:11" ht="40.5" x14ac:dyDescent="0.25">
      <c r="A197" s="39">
        <v>58</v>
      </c>
      <c r="B197" s="30" t="s">
        <v>181</v>
      </c>
      <c r="C197" s="31" t="s">
        <v>87</v>
      </c>
      <c r="D197" s="32">
        <f t="shared" si="29"/>
        <v>4200</v>
      </c>
      <c r="E197" s="26">
        <f t="shared" si="30"/>
        <v>4200</v>
      </c>
      <c r="F197" s="32">
        <f t="shared" si="31"/>
        <v>840</v>
      </c>
      <c r="G197" s="26">
        <f t="shared" si="32"/>
        <v>840</v>
      </c>
      <c r="H197" s="32">
        <f t="shared" si="33"/>
        <v>5040</v>
      </c>
      <c r="I197" s="27">
        <v>5040</v>
      </c>
      <c r="J197" s="18"/>
      <c r="K197" s="19"/>
    </row>
    <row r="198" spans="1:11" ht="40.5" x14ac:dyDescent="0.25">
      <c r="A198" s="39">
        <v>59</v>
      </c>
      <c r="B198" s="30" t="s">
        <v>182</v>
      </c>
      <c r="C198" s="31" t="s">
        <v>87</v>
      </c>
      <c r="D198" s="32">
        <f t="shared" si="29"/>
        <v>3200</v>
      </c>
      <c r="E198" s="26">
        <f t="shared" si="30"/>
        <v>3200</v>
      </c>
      <c r="F198" s="32">
        <f t="shared" si="31"/>
        <v>640</v>
      </c>
      <c r="G198" s="26">
        <f t="shared" si="32"/>
        <v>640</v>
      </c>
      <c r="H198" s="32">
        <f t="shared" si="33"/>
        <v>3840</v>
      </c>
      <c r="I198" s="27">
        <v>3840</v>
      </c>
      <c r="J198" s="18"/>
      <c r="K198" s="19"/>
    </row>
    <row r="199" spans="1:11" ht="40.5" x14ac:dyDescent="0.25">
      <c r="A199" s="39">
        <v>60</v>
      </c>
      <c r="B199" s="30" t="s">
        <v>183</v>
      </c>
      <c r="C199" s="31" t="s">
        <v>87</v>
      </c>
      <c r="D199" s="32">
        <f t="shared" si="29"/>
        <v>6400</v>
      </c>
      <c r="E199" s="26">
        <f t="shared" si="30"/>
        <v>6400</v>
      </c>
      <c r="F199" s="32">
        <f t="shared" si="31"/>
        <v>1280</v>
      </c>
      <c r="G199" s="26">
        <f t="shared" si="32"/>
        <v>1280</v>
      </c>
      <c r="H199" s="32">
        <f t="shared" si="33"/>
        <v>7680</v>
      </c>
      <c r="I199" s="27">
        <v>7680</v>
      </c>
      <c r="J199" s="18"/>
      <c r="K199" s="19"/>
    </row>
    <row r="200" spans="1:11" ht="40.5" x14ac:dyDescent="0.25">
      <c r="A200" s="39">
        <v>61</v>
      </c>
      <c r="B200" s="30" t="s">
        <v>184</v>
      </c>
      <c r="C200" s="31" t="s">
        <v>87</v>
      </c>
      <c r="D200" s="32">
        <f t="shared" si="29"/>
        <v>4500</v>
      </c>
      <c r="E200" s="26">
        <f t="shared" si="30"/>
        <v>4500</v>
      </c>
      <c r="F200" s="32">
        <f t="shared" si="31"/>
        <v>900</v>
      </c>
      <c r="G200" s="26">
        <f t="shared" si="32"/>
        <v>900</v>
      </c>
      <c r="H200" s="32">
        <f t="shared" si="33"/>
        <v>5400</v>
      </c>
      <c r="I200" s="27">
        <v>5400</v>
      </c>
      <c r="J200" s="18"/>
      <c r="K200" s="19"/>
    </row>
    <row r="201" spans="1:11" ht="27" x14ac:dyDescent="0.25">
      <c r="A201" s="39">
        <v>62</v>
      </c>
      <c r="B201" s="30" t="s">
        <v>185</v>
      </c>
      <c r="C201" s="31" t="s">
        <v>87</v>
      </c>
      <c r="D201" s="32">
        <f t="shared" si="29"/>
        <v>44000</v>
      </c>
      <c r="E201" s="26">
        <f t="shared" si="30"/>
        <v>44000</v>
      </c>
      <c r="F201" s="32">
        <f t="shared" si="31"/>
        <v>8800</v>
      </c>
      <c r="G201" s="26">
        <f t="shared" si="32"/>
        <v>8800</v>
      </c>
      <c r="H201" s="32">
        <f t="shared" si="33"/>
        <v>52800</v>
      </c>
      <c r="I201" s="27">
        <v>52800</v>
      </c>
      <c r="J201" s="18"/>
      <c r="K201" s="19"/>
    </row>
    <row r="202" spans="1:11" ht="27.75" thickBot="1" x14ac:dyDescent="0.3">
      <c r="A202" s="37">
        <v>63</v>
      </c>
      <c r="B202" s="30" t="s">
        <v>186</v>
      </c>
      <c r="C202" s="31" t="s">
        <v>87</v>
      </c>
      <c r="D202" s="32">
        <f t="shared" si="29"/>
        <v>71000</v>
      </c>
      <c r="E202" s="26">
        <f t="shared" si="30"/>
        <v>71000</v>
      </c>
      <c r="F202" s="32">
        <f t="shared" si="31"/>
        <v>14200</v>
      </c>
      <c r="G202" s="26">
        <f t="shared" si="32"/>
        <v>14200</v>
      </c>
      <c r="H202" s="32">
        <f t="shared" si="33"/>
        <v>85200</v>
      </c>
      <c r="I202" s="27">
        <v>85200</v>
      </c>
      <c r="J202" s="18"/>
      <c r="K202" s="19"/>
    </row>
    <row r="203" spans="1:11" x14ac:dyDescent="0.25">
      <c r="A203" s="183" t="s">
        <v>29</v>
      </c>
      <c r="B203" s="258" t="s">
        <v>30</v>
      </c>
      <c r="C203" s="258"/>
      <c r="D203" s="260" t="s">
        <v>31</v>
      </c>
      <c r="E203" s="260"/>
      <c r="F203" s="260"/>
      <c r="G203" s="260"/>
      <c r="H203" s="260"/>
      <c r="I203" s="261"/>
      <c r="J203" s="14"/>
      <c r="K203" s="15"/>
    </row>
    <row r="204" spans="1:11" ht="16.5" x14ac:dyDescent="0.3">
      <c r="A204" s="184"/>
      <c r="B204" s="259"/>
      <c r="C204" s="259"/>
      <c r="D204" s="266" t="s">
        <v>32</v>
      </c>
      <c r="E204" s="266"/>
      <c r="F204" s="266"/>
      <c r="G204" s="266"/>
      <c r="H204" s="266"/>
      <c r="I204" s="267"/>
      <c r="J204" s="14"/>
      <c r="K204" s="15"/>
    </row>
    <row r="205" spans="1:11" x14ac:dyDescent="0.25">
      <c r="A205" s="268" t="s">
        <v>3</v>
      </c>
      <c r="B205" s="259"/>
      <c r="C205" s="259"/>
      <c r="D205" s="230" t="s">
        <v>33</v>
      </c>
      <c r="E205" s="230"/>
      <c r="F205" s="230" t="s">
        <v>34</v>
      </c>
      <c r="G205" s="230"/>
      <c r="H205" s="230" t="s">
        <v>35</v>
      </c>
      <c r="I205" s="270"/>
      <c r="J205" s="14"/>
      <c r="K205" s="15"/>
    </row>
    <row r="206" spans="1:11" ht="64.5" thickBot="1" x14ac:dyDescent="0.35">
      <c r="A206" s="269"/>
      <c r="B206" s="100" t="s">
        <v>105</v>
      </c>
      <c r="C206" s="101"/>
      <c r="D206" s="33" t="s">
        <v>36</v>
      </c>
      <c r="E206" s="16" t="s">
        <v>11</v>
      </c>
      <c r="F206" s="33" t="s">
        <v>37</v>
      </c>
      <c r="G206" s="16" t="s">
        <v>11</v>
      </c>
      <c r="H206" s="33" t="s">
        <v>38</v>
      </c>
      <c r="I206" s="17" t="s">
        <v>11</v>
      </c>
      <c r="J206" s="18"/>
      <c r="K206" s="19"/>
    </row>
    <row r="207" spans="1:11" ht="27" x14ac:dyDescent="0.25">
      <c r="A207" s="38">
        <v>1</v>
      </c>
      <c r="B207" s="29" t="s">
        <v>124</v>
      </c>
      <c r="C207" s="41" t="s">
        <v>88</v>
      </c>
      <c r="D207" s="32">
        <f>E207</f>
        <v>44400</v>
      </c>
      <c r="E207" s="26">
        <v>44400</v>
      </c>
      <c r="F207" s="32">
        <f>G207</f>
        <v>0</v>
      </c>
      <c r="G207" s="26">
        <f>I207-E207</f>
        <v>0</v>
      </c>
      <c r="H207" s="32">
        <f>I207</f>
        <v>44400</v>
      </c>
      <c r="I207" s="27">
        <v>44400</v>
      </c>
      <c r="J207" s="18"/>
      <c r="K207" s="19"/>
    </row>
    <row r="208" spans="1:11" ht="41.25" thickBot="1" x14ac:dyDescent="0.3">
      <c r="A208" s="36">
        <v>10</v>
      </c>
      <c r="B208" s="30" t="s">
        <v>133</v>
      </c>
      <c r="C208" s="31" t="s">
        <v>87</v>
      </c>
      <c r="D208" s="32">
        <f t="shared" ref="D208" si="34">E208</f>
        <v>85000</v>
      </c>
      <c r="E208" s="26">
        <v>85000</v>
      </c>
      <c r="F208" s="32">
        <f t="shared" ref="F208" si="35">G208</f>
        <v>0</v>
      </c>
      <c r="G208" s="26">
        <f t="shared" ref="G208" si="36">I208-E208</f>
        <v>0</v>
      </c>
      <c r="H208" s="32">
        <f t="shared" ref="H208" si="37">I208</f>
        <v>85000</v>
      </c>
      <c r="I208" s="27">
        <v>85000</v>
      </c>
      <c r="J208" s="18"/>
      <c r="K208" s="19"/>
    </row>
    <row r="209" spans="1:11" ht="36.75" customHeight="1" x14ac:dyDescent="0.25">
      <c r="A209" s="250" t="s">
        <v>39</v>
      </c>
      <c r="B209" s="251"/>
      <c r="C209" s="252"/>
      <c r="D209" s="255" t="s">
        <v>263</v>
      </c>
      <c r="E209" s="256"/>
      <c r="F209" s="256"/>
      <c r="G209" s="256"/>
      <c r="H209" s="256"/>
      <c r="I209" s="256"/>
      <c r="J209" s="256"/>
      <c r="K209" s="257"/>
    </row>
    <row r="210" spans="1:11" ht="17.25" thickBot="1" x14ac:dyDescent="0.35">
      <c r="A210" s="237"/>
      <c r="B210" s="238"/>
      <c r="C210" s="238"/>
      <c r="D210" s="238"/>
      <c r="E210" s="238"/>
      <c r="F210" s="238"/>
      <c r="G210" s="238"/>
      <c r="H210" s="238"/>
      <c r="I210" s="238"/>
      <c r="J210" s="238"/>
      <c r="K210" s="239"/>
    </row>
    <row r="211" spans="1:11" ht="16.5" x14ac:dyDescent="0.3">
      <c r="A211" s="144" t="s">
        <v>40</v>
      </c>
      <c r="B211" s="145"/>
      <c r="C211" s="145"/>
      <c r="D211" s="145"/>
      <c r="E211" s="145"/>
      <c r="F211" s="145"/>
      <c r="G211" s="145"/>
      <c r="H211" s="145"/>
      <c r="I211" s="145"/>
      <c r="J211" s="145"/>
      <c r="K211" s="146"/>
    </row>
    <row r="212" spans="1:11" ht="17.25" customHeight="1" thickBot="1" x14ac:dyDescent="0.35">
      <c r="A212" s="182" t="s">
        <v>3</v>
      </c>
      <c r="B212" s="147" t="s">
        <v>41</v>
      </c>
      <c r="C212" s="271" t="s">
        <v>42</v>
      </c>
      <c r="D212" s="272"/>
      <c r="E212" s="272"/>
      <c r="F212" s="272"/>
      <c r="G212" s="272"/>
      <c r="H212" s="272"/>
      <c r="I212" s="272"/>
      <c r="J212" s="272"/>
      <c r="K212" s="273"/>
    </row>
    <row r="213" spans="1:11" ht="116.25" thickBot="1" x14ac:dyDescent="0.3">
      <c r="A213" s="284"/>
      <c r="B213" s="148"/>
      <c r="C213" s="10" t="s">
        <v>43</v>
      </c>
      <c r="D213" s="9" t="s">
        <v>44</v>
      </c>
      <c r="E213" s="9" t="s">
        <v>45</v>
      </c>
      <c r="F213" s="9" t="s">
        <v>46</v>
      </c>
      <c r="G213" s="11" t="s">
        <v>47</v>
      </c>
      <c r="H213" s="11" t="s">
        <v>48</v>
      </c>
      <c r="I213" s="11" t="s">
        <v>49</v>
      </c>
      <c r="J213" s="11" t="s">
        <v>50</v>
      </c>
      <c r="K213" s="11" t="s">
        <v>51</v>
      </c>
    </row>
    <row r="214" spans="1:11" ht="17.25" thickBot="1" x14ac:dyDescent="0.3">
      <c r="A214" s="5"/>
      <c r="B214" s="6"/>
      <c r="C214" s="7"/>
      <c r="D214" s="7"/>
      <c r="E214" s="7"/>
      <c r="F214" s="7"/>
      <c r="G214" s="7"/>
      <c r="H214" s="7"/>
      <c r="I214" s="7"/>
      <c r="J214" s="7"/>
      <c r="K214" s="8"/>
    </row>
    <row r="215" spans="1:11" ht="17.25" customHeight="1" thickBot="1" x14ac:dyDescent="0.3">
      <c r="A215" s="123" t="s">
        <v>39</v>
      </c>
      <c r="B215" s="124"/>
      <c r="C215" s="125"/>
      <c r="D215" s="275" t="s">
        <v>82</v>
      </c>
      <c r="E215" s="276"/>
      <c r="F215" s="276"/>
      <c r="G215" s="276"/>
      <c r="H215" s="276"/>
      <c r="I215" s="276"/>
      <c r="J215" s="276"/>
      <c r="K215" s="277"/>
    </row>
    <row r="216" spans="1:11" ht="17.25" thickBot="1" x14ac:dyDescent="0.35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31"/>
    </row>
    <row r="217" spans="1:11" ht="16.5" x14ac:dyDescent="0.3">
      <c r="A217" s="216" t="s">
        <v>52</v>
      </c>
      <c r="B217" s="217"/>
      <c r="C217" s="217"/>
      <c r="D217" s="217"/>
      <c r="E217" s="218"/>
      <c r="F217" s="219" t="s">
        <v>264</v>
      </c>
      <c r="G217" s="145"/>
      <c r="H217" s="145"/>
      <c r="I217" s="145"/>
      <c r="J217" s="145"/>
      <c r="K217" s="146"/>
    </row>
    <row r="218" spans="1:11" ht="34.5" customHeight="1" x14ac:dyDescent="0.25">
      <c r="A218" s="149" t="s">
        <v>53</v>
      </c>
      <c r="B218" s="150"/>
      <c r="C218" s="150"/>
      <c r="D218" s="150"/>
      <c r="E218" s="151"/>
      <c r="F218" s="157" t="s">
        <v>54</v>
      </c>
      <c r="G218" s="158"/>
      <c r="H218" s="159"/>
      <c r="I218" s="126" t="s">
        <v>55</v>
      </c>
      <c r="J218" s="127"/>
      <c r="K218" s="128"/>
    </row>
    <row r="219" spans="1:11" ht="16.5" x14ac:dyDescent="0.3">
      <c r="A219" s="152"/>
      <c r="B219" s="153"/>
      <c r="C219" s="153"/>
      <c r="D219" s="153"/>
      <c r="E219" s="154"/>
      <c r="F219" s="120" t="s">
        <v>265</v>
      </c>
      <c r="G219" s="121"/>
      <c r="H219" s="122"/>
      <c r="I219" s="120" t="s">
        <v>266</v>
      </c>
      <c r="J219" s="121"/>
      <c r="K219" s="140"/>
    </row>
    <row r="220" spans="1:11" ht="25.5" customHeight="1" x14ac:dyDescent="0.3">
      <c r="A220" s="132" t="s">
        <v>56</v>
      </c>
      <c r="B220" s="133"/>
      <c r="C220" s="133"/>
      <c r="D220" s="133"/>
      <c r="E220" s="134"/>
      <c r="F220" s="120" t="s">
        <v>267</v>
      </c>
      <c r="G220" s="121"/>
      <c r="H220" s="121"/>
      <c r="I220" s="121"/>
      <c r="J220" s="121"/>
      <c r="K220" s="140"/>
    </row>
    <row r="221" spans="1:11" ht="23.25" customHeight="1" x14ac:dyDescent="0.3">
      <c r="A221" s="132" t="s">
        <v>57</v>
      </c>
      <c r="B221" s="133"/>
      <c r="C221" s="133"/>
      <c r="D221" s="133"/>
      <c r="E221" s="134"/>
      <c r="F221" s="137" t="s">
        <v>107</v>
      </c>
      <c r="G221" s="138"/>
      <c r="H221" s="138"/>
      <c r="I221" s="138"/>
      <c r="J221" s="138"/>
      <c r="K221" s="139"/>
    </row>
    <row r="222" spans="1:11" ht="16.5" customHeight="1" x14ac:dyDescent="0.3">
      <c r="A222" s="132" t="s">
        <v>58</v>
      </c>
      <c r="B222" s="133"/>
      <c r="C222" s="133"/>
      <c r="D222" s="133"/>
      <c r="E222" s="134"/>
      <c r="F222" s="120" t="s">
        <v>107</v>
      </c>
      <c r="G222" s="121"/>
      <c r="H222" s="121"/>
      <c r="I222" s="121"/>
      <c r="J222" s="121"/>
      <c r="K222" s="140"/>
    </row>
    <row r="223" spans="1:11" ht="17.25" thickBot="1" x14ac:dyDescent="0.35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76"/>
    </row>
    <row r="224" spans="1:11" ht="17.25" x14ac:dyDescent="0.3">
      <c r="A224" s="77" t="s">
        <v>3</v>
      </c>
      <c r="B224" s="80" t="s">
        <v>59</v>
      </c>
      <c r="C224" s="83" t="s">
        <v>60</v>
      </c>
      <c r="D224" s="84"/>
      <c r="E224" s="84"/>
      <c r="F224" s="84"/>
      <c r="G224" s="84"/>
      <c r="H224" s="84"/>
      <c r="I224" s="84"/>
      <c r="J224" s="84"/>
      <c r="K224" s="85"/>
    </row>
    <row r="225" spans="1:11" x14ac:dyDescent="0.25">
      <c r="A225" s="78"/>
      <c r="B225" s="81"/>
      <c r="C225" s="86" t="s">
        <v>61</v>
      </c>
      <c r="D225" s="87"/>
      <c r="E225" s="88" t="s">
        <v>62</v>
      </c>
      <c r="F225" s="88" t="s">
        <v>63</v>
      </c>
      <c r="G225" s="88" t="s">
        <v>64</v>
      </c>
      <c r="H225" s="89" t="s">
        <v>65</v>
      </c>
      <c r="I225" s="90"/>
      <c r="J225" s="90"/>
      <c r="K225" s="91"/>
    </row>
    <row r="226" spans="1:11" ht="45.75" customHeight="1" thickBot="1" x14ac:dyDescent="0.3">
      <c r="A226" s="79"/>
      <c r="B226" s="82"/>
      <c r="C226" s="68"/>
      <c r="D226" s="69"/>
      <c r="E226" s="82"/>
      <c r="F226" s="82"/>
      <c r="G226" s="82"/>
      <c r="H226" s="92" t="s">
        <v>66</v>
      </c>
      <c r="I226" s="93"/>
      <c r="J226" s="92" t="s">
        <v>67</v>
      </c>
      <c r="K226" s="94"/>
    </row>
    <row r="227" spans="1:11" x14ac:dyDescent="0.25">
      <c r="A227" s="95" t="s">
        <v>268</v>
      </c>
      <c r="B227" s="96"/>
      <c r="C227" s="56" t="s">
        <v>269</v>
      </c>
      <c r="D227" s="57"/>
      <c r="E227" s="60" t="s">
        <v>107</v>
      </c>
      <c r="F227" s="62" t="s">
        <v>91</v>
      </c>
      <c r="G227" s="64">
        <v>0</v>
      </c>
      <c r="H227" s="66">
        <v>1924200</v>
      </c>
      <c r="I227" s="67"/>
      <c r="J227" s="66">
        <v>1924200</v>
      </c>
      <c r="K227" s="70"/>
    </row>
    <row r="228" spans="1:11" ht="51" customHeight="1" thickBot="1" x14ac:dyDescent="0.3">
      <c r="A228" s="72" t="s">
        <v>280</v>
      </c>
      <c r="B228" s="73"/>
      <c r="C228" s="58"/>
      <c r="D228" s="59"/>
      <c r="E228" s="61"/>
      <c r="F228" s="63"/>
      <c r="G228" s="65"/>
      <c r="H228" s="68"/>
      <c r="I228" s="69"/>
      <c r="J228" s="68"/>
      <c r="K228" s="71"/>
    </row>
    <row r="229" spans="1:11" ht="17.25" thickBot="1" x14ac:dyDescent="0.35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76"/>
    </row>
    <row r="230" spans="1:11" ht="17.25" x14ac:dyDescent="0.3">
      <c r="A230" s="77" t="s">
        <v>3</v>
      </c>
      <c r="B230" s="80" t="s">
        <v>59</v>
      </c>
      <c r="C230" s="83" t="s">
        <v>60</v>
      </c>
      <c r="D230" s="84"/>
      <c r="E230" s="84"/>
      <c r="F230" s="84"/>
      <c r="G230" s="84"/>
      <c r="H230" s="84"/>
      <c r="I230" s="84"/>
      <c r="J230" s="84"/>
      <c r="K230" s="85"/>
    </row>
    <row r="231" spans="1:11" x14ac:dyDescent="0.25">
      <c r="A231" s="78"/>
      <c r="B231" s="81"/>
      <c r="C231" s="86" t="s">
        <v>61</v>
      </c>
      <c r="D231" s="87"/>
      <c r="E231" s="88" t="s">
        <v>62</v>
      </c>
      <c r="F231" s="88" t="s">
        <v>63</v>
      </c>
      <c r="G231" s="88" t="s">
        <v>64</v>
      </c>
      <c r="H231" s="89" t="s">
        <v>65</v>
      </c>
      <c r="I231" s="90"/>
      <c r="J231" s="90"/>
      <c r="K231" s="91"/>
    </row>
    <row r="232" spans="1:11" ht="42" customHeight="1" thickBot="1" x14ac:dyDescent="0.3">
      <c r="A232" s="79"/>
      <c r="B232" s="82"/>
      <c r="C232" s="68"/>
      <c r="D232" s="69"/>
      <c r="E232" s="82"/>
      <c r="F232" s="82"/>
      <c r="G232" s="82"/>
      <c r="H232" s="92" t="s">
        <v>66</v>
      </c>
      <c r="I232" s="93"/>
      <c r="J232" s="92" t="s">
        <v>67</v>
      </c>
      <c r="K232" s="94"/>
    </row>
    <row r="233" spans="1:11" ht="24.75" customHeight="1" x14ac:dyDescent="0.25">
      <c r="A233" s="54" t="s">
        <v>270</v>
      </c>
      <c r="B233" s="55"/>
      <c r="C233" s="56" t="s">
        <v>273</v>
      </c>
      <c r="D233" s="57"/>
      <c r="E233" s="60" t="s">
        <v>107</v>
      </c>
      <c r="F233" s="62" t="s">
        <v>91</v>
      </c>
      <c r="G233" s="64">
        <v>0</v>
      </c>
      <c r="H233" s="66">
        <v>208920</v>
      </c>
      <c r="I233" s="67"/>
      <c r="J233" s="66">
        <v>208920</v>
      </c>
      <c r="K233" s="70"/>
    </row>
    <row r="234" spans="1:11" ht="43.5" customHeight="1" thickBot="1" x14ac:dyDescent="0.3">
      <c r="A234" s="72" t="s">
        <v>281</v>
      </c>
      <c r="B234" s="73"/>
      <c r="C234" s="58"/>
      <c r="D234" s="59"/>
      <c r="E234" s="61"/>
      <c r="F234" s="63"/>
      <c r="G234" s="65"/>
      <c r="H234" s="68"/>
      <c r="I234" s="69"/>
      <c r="J234" s="68"/>
      <c r="K234" s="71"/>
    </row>
    <row r="235" spans="1:11" ht="17.25" thickBot="1" x14ac:dyDescent="0.35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76"/>
    </row>
    <row r="236" spans="1:11" ht="17.25" x14ac:dyDescent="0.3">
      <c r="A236" s="77" t="s">
        <v>3</v>
      </c>
      <c r="B236" s="80" t="s">
        <v>59</v>
      </c>
      <c r="C236" s="83" t="s">
        <v>60</v>
      </c>
      <c r="D236" s="84"/>
      <c r="E236" s="84"/>
      <c r="F236" s="84"/>
      <c r="G236" s="84"/>
      <c r="H236" s="84"/>
      <c r="I236" s="84"/>
      <c r="J236" s="84"/>
      <c r="K236" s="85"/>
    </row>
    <row r="237" spans="1:11" x14ac:dyDescent="0.25">
      <c r="A237" s="78"/>
      <c r="B237" s="81"/>
      <c r="C237" s="86" t="s">
        <v>61</v>
      </c>
      <c r="D237" s="87"/>
      <c r="E237" s="88" t="s">
        <v>62</v>
      </c>
      <c r="F237" s="88" t="s">
        <v>63</v>
      </c>
      <c r="G237" s="88" t="s">
        <v>64</v>
      </c>
      <c r="H237" s="89" t="s">
        <v>65</v>
      </c>
      <c r="I237" s="90"/>
      <c r="J237" s="90"/>
      <c r="K237" s="91"/>
    </row>
    <row r="238" spans="1:11" ht="39.75" customHeight="1" thickBot="1" x14ac:dyDescent="0.3">
      <c r="A238" s="79"/>
      <c r="B238" s="82"/>
      <c r="C238" s="68"/>
      <c r="D238" s="69"/>
      <c r="E238" s="82"/>
      <c r="F238" s="82"/>
      <c r="G238" s="82"/>
      <c r="H238" s="92" t="s">
        <v>66</v>
      </c>
      <c r="I238" s="93"/>
      <c r="J238" s="92" t="s">
        <v>67</v>
      </c>
      <c r="K238" s="94"/>
    </row>
    <row r="239" spans="1:11" ht="15" customHeight="1" x14ac:dyDescent="0.25">
      <c r="A239" s="95" t="s">
        <v>92</v>
      </c>
      <c r="B239" s="96"/>
      <c r="C239" s="56" t="s">
        <v>274</v>
      </c>
      <c r="D239" s="57"/>
      <c r="E239" s="60" t="s">
        <v>107</v>
      </c>
      <c r="F239" s="62" t="s">
        <v>91</v>
      </c>
      <c r="G239" s="64">
        <v>0</v>
      </c>
      <c r="H239" s="66">
        <v>22000</v>
      </c>
      <c r="I239" s="67"/>
      <c r="J239" s="66">
        <v>22000</v>
      </c>
      <c r="K239" s="70"/>
    </row>
    <row r="240" spans="1:11" ht="48" customHeight="1" thickBot="1" x14ac:dyDescent="0.3">
      <c r="A240" s="72">
        <v>8</v>
      </c>
      <c r="B240" s="73"/>
      <c r="C240" s="58"/>
      <c r="D240" s="59"/>
      <c r="E240" s="61"/>
      <c r="F240" s="63"/>
      <c r="G240" s="65"/>
      <c r="H240" s="68"/>
      <c r="I240" s="69"/>
      <c r="J240" s="68"/>
      <c r="K240" s="71"/>
    </row>
    <row r="241" spans="1:11" ht="17.25" thickBot="1" x14ac:dyDescent="0.35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76"/>
    </row>
    <row r="242" spans="1:11" ht="17.25" x14ac:dyDescent="0.3">
      <c r="A242" s="77" t="s">
        <v>3</v>
      </c>
      <c r="B242" s="80" t="s">
        <v>59</v>
      </c>
      <c r="C242" s="83" t="s">
        <v>60</v>
      </c>
      <c r="D242" s="84"/>
      <c r="E242" s="84"/>
      <c r="F242" s="84"/>
      <c r="G242" s="84"/>
      <c r="H242" s="84"/>
      <c r="I242" s="84"/>
      <c r="J242" s="84"/>
      <c r="K242" s="85"/>
    </row>
    <row r="243" spans="1:11" x14ac:dyDescent="0.25">
      <c r="A243" s="78"/>
      <c r="B243" s="81"/>
      <c r="C243" s="86" t="s">
        <v>61</v>
      </c>
      <c r="D243" s="87"/>
      <c r="E243" s="88" t="s">
        <v>62</v>
      </c>
      <c r="F243" s="88" t="s">
        <v>63</v>
      </c>
      <c r="G243" s="88" t="s">
        <v>64</v>
      </c>
      <c r="H243" s="89" t="s">
        <v>65</v>
      </c>
      <c r="I243" s="90"/>
      <c r="J243" s="90"/>
      <c r="K243" s="91"/>
    </row>
    <row r="244" spans="1:11" ht="46.5" customHeight="1" thickBot="1" x14ac:dyDescent="0.3">
      <c r="A244" s="79"/>
      <c r="B244" s="82"/>
      <c r="C244" s="68"/>
      <c r="D244" s="69"/>
      <c r="E244" s="82"/>
      <c r="F244" s="82"/>
      <c r="G244" s="82"/>
      <c r="H244" s="92" t="s">
        <v>66</v>
      </c>
      <c r="I244" s="93"/>
      <c r="J244" s="92" t="s">
        <v>67</v>
      </c>
      <c r="K244" s="94"/>
    </row>
    <row r="245" spans="1:11" ht="15" customHeight="1" x14ac:dyDescent="0.25">
      <c r="A245" s="95" t="s">
        <v>108</v>
      </c>
      <c r="B245" s="96"/>
      <c r="C245" s="56" t="s">
        <v>275</v>
      </c>
      <c r="D245" s="57"/>
      <c r="E245" s="60" t="s">
        <v>107</v>
      </c>
      <c r="F245" s="62" t="s">
        <v>91</v>
      </c>
      <c r="G245" s="64">
        <v>0</v>
      </c>
      <c r="H245" s="66">
        <v>184382</v>
      </c>
      <c r="I245" s="67"/>
      <c r="J245" s="66">
        <v>184382</v>
      </c>
      <c r="K245" s="70"/>
    </row>
    <row r="246" spans="1:11" ht="44.25" customHeight="1" thickBot="1" x14ac:dyDescent="0.3">
      <c r="A246" s="72" t="s">
        <v>282</v>
      </c>
      <c r="B246" s="73"/>
      <c r="C246" s="58"/>
      <c r="D246" s="59"/>
      <c r="E246" s="61"/>
      <c r="F246" s="63"/>
      <c r="G246" s="65"/>
      <c r="H246" s="68"/>
      <c r="I246" s="69"/>
      <c r="J246" s="68"/>
      <c r="K246" s="71"/>
    </row>
    <row r="247" spans="1:11" ht="17.25" thickBot="1" x14ac:dyDescent="0.35">
      <c r="A247" s="74"/>
      <c r="B247" s="75"/>
      <c r="C247" s="75"/>
      <c r="D247" s="75"/>
      <c r="E247" s="75"/>
      <c r="F247" s="75"/>
      <c r="G247" s="75"/>
      <c r="H247" s="75"/>
      <c r="I247" s="75"/>
      <c r="J247" s="75"/>
      <c r="K247" s="76"/>
    </row>
    <row r="248" spans="1:11" ht="17.25" x14ac:dyDescent="0.3">
      <c r="A248" s="77" t="s">
        <v>3</v>
      </c>
      <c r="B248" s="80" t="s">
        <v>59</v>
      </c>
      <c r="C248" s="83" t="s">
        <v>60</v>
      </c>
      <c r="D248" s="84"/>
      <c r="E248" s="84"/>
      <c r="F248" s="84"/>
      <c r="G248" s="84"/>
      <c r="H248" s="84"/>
      <c r="I248" s="84"/>
      <c r="J248" s="84"/>
      <c r="K248" s="85"/>
    </row>
    <row r="249" spans="1:11" x14ac:dyDescent="0.25">
      <c r="A249" s="78"/>
      <c r="B249" s="81"/>
      <c r="C249" s="86" t="s">
        <v>61</v>
      </c>
      <c r="D249" s="87"/>
      <c r="E249" s="88" t="s">
        <v>62</v>
      </c>
      <c r="F249" s="88" t="s">
        <v>63</v>
      </c>
      <c r="G249" s="88" t="s">
        <v>64</v>
      </c>
      <c r="H249" s="89" t="s">
        <v>65</v>
      </c>
      <c r="I249" s="90"/>
      <c r="J249" s="90"/>
      <c r="K249" s="91"/>
    </row>
    <row r="250" spans="1:11" ht="46.5" customHeight="1" thickBot="1" x14ac:dyDescent="0.3">
      <c r="A250" s="79"/>
      <c r="B250" s="82"/>
      <c r="C250" s="68"/>
      <c r="D250" s="69"/>
      <c r="E250" s="82"/>
      <c r="F250" s="82"/>
      <c r="G250" s="82"/>
      <c r="H250" s="92" t="s">
        <v>66</v>
      </c>
      <c r="I250" s="93"/>
      <c r="J250" s="92" t="s">
        <v>67</v>
      </c>
      <c r="K250" s="94"/>
    </row>
    <row r="251" spans="1:11" ht="15" customHeight="1" x14ac:dyDescent="0.25">
      <c r="A251" s="95" t="s">
        <v>271</v>
      </c>
      <c r="B251" s="96"/>
      <c r="C251" s="56" t="s">
        <v>276</v>
      </c>
      <c r="D251" s="57"/>
      <c r="E251" s="60" t="s">
        <v>107</v>
      </c>
      <c r="F251" s="62" t="s">
        <v>91</v>
      </c>
      <c r="G251" s="64">
        <v>0</v>
      </c>
      <c r="H251" s="66">
        <v>169500</v>
      </c>
      <c r="I251" s="67"/>
      <c r="J251" s="66">
        <v>169500</v>
      </c>
      <c r="K251" s="70"/>
    </row>
    <row r="252" spans="1:11" ht="44.25" customHeight="1" thickBot="1" x14ac:dyDescent="0.3">
      <c r="A252" s="72">
        <v>3.43</v>
      </c>
      <c r="B252" s="73"/>
      <c r="C252" s="58"/>
      <c r="D252" s="59"/>
      <c r="E252" s="61"/>
      <c r="F252" s="63"/>
      <c r="G252" s="65"/>
      <c r="H252" s="68"/>
      <c r="I252" s="69"/>
      <c r="J252" s="68"/>
      <c r="K252" s="71"/>
    </row>
    <row r="253" spans="1:11" ht="17.25" thickBot="1" x14ac:dyDescent="0.35">
      <c r="A253" s="74"/>
      <c r="B253" s="75"/>
      <c r="C253" s="75"/>
      <c r="D253" s="75"/>
      <c r="E253" s="75"/>
      <c r="F253" s="75"/>
      <c r="G253" s="75"/>
      <c r="H253" s="75"/>
      <c r="I253" s="75"/>
      <c r="J253" s="75"/>
      <c r="K253" s="76"/>
    </row>
    <row r="254" spans="1:11" ht="17.25" x14ac:dyDescent="0.3">
      <c r="A254" s="77" t="s">
        <v>3</v>
      </c>
      <c r="B254" s="80" t="s">
        <v>59</v>
      </c>
      <c r="C254" s="83" t="s">
        <v>60</v>
      </c>
      <c r="D254" s="84"/>
      <c r="E254" s="84"/>
      <c r="F254" s="84"/>
      <c r="G254" s="84"/>
      <c r="H254" s="84"/>
      <c r="I254" s="84"/>
      <c r="J254" s="84"/>
      <c r="K254" s="85"/>
    </row>
    <row r="255" spans="1:11" x14ac:dyDescent="0.25">
      <c r="A255" s="78"/>
      <c r="B255" s="81"/>
      <c r="C255" s="86" t="s">
        <v>61</v>
      </c>
      <c r="D255" s="87"/>
      <c r="E255" s="88" t="s">
        <v>62</v>
      </c>
      <c r="F255" s="88" t="s">
        <v>63</v>
      </c>
      <c r="G255" s="88" t="s">
        <v>64</v>
      </c>
      <c r="H255" s="89" t="s">
        <v>65</v>
      </c>
      <c r="I255" s="90"/>
      <c r="J255" s="90"/>
      <c r="K255" s="91"/>
    </row>
    <row r="256" spans="1:11" ht="46.5" customHeight="1" thickBot="1" x14ac:dyDescent="0.3">
      <c r="A256" s="79"/>
      <c r="B256" s="82"/>
      <c r="C256" s="68"/>
      <c r="D256" s="69"/>
      <c r="E256" s="82"/>
      <c r="F256" s="82"/>
      <c r="G256" s="82"/>
      <c r="H256" s="92" t="s">
        <v>66</v>
      </c>
      <c r="I256" s="93"/>
      <c r="J256" s="92" t="s">
        <v>67</v>
      </c>
      <c r="K256" s="94"/>
    </row>
    <row r="257" spans="1:11" ht="15" customHeight="1" x14ac:dyDescent="0.25">
      <c r="A257" s="95" t="s">
        <v>109</v>
      </c>
      <c r="B257" s="96"/>
      <c r="C257" s="56" t="s">
        <v>277</v>
      </c>
      <c r="D257" s="57"/>
      <c r="E257" s="60" t="s">
        <v>107</v>
      </c>
      <c r="F257" s="62" t="s">
        <v>91</v>
      </c>
      <c r="G257" s="64">
        <v>0</v>
      </c>
      <c r="H257" s="66">
        <v>115500</v>
      </c>
      <c r="I257" s="67"/>
      <c r="J257" s="66">
        <v>115500</v>
      </c>
      <c r="K257" s="70"/>
    </row>
    <row r="258" spans="1:11" ht="44.25" customHeight="1" thickBot="1" x14ac:dyDescent="0.3">
      <c r="A258" s="72">
        <v>27.45</v>
      </c>
      <c r="B258" s="73"/>
      <c r="C258" s="58"/>
      <c r="D258" s="59"/>
      <c r="E258" s="61"/>
      <c r="F258" s="63"/>
      <c r="G258" s="65"/>
      <c r="H258" s="68"/>
      <c r="I258" s="69"/>
      <c r="J258" s="68"/>
      <c r="K258" s="71"/>
    </row>
    <row r="259" spans="1:11" ht="17.25" thickBot="1" x14ac:dyDescent="0.35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76"/>
    </row>
    <row r="260" spans="1:11" ht="17.25" x14ac:dyDescent="0.3">
      <c r="A260" s="77" t="s">
        <v>3</v>
      </c>
      <c r="B260" s="80" t="s">
        <v>59</v>
      </c>
      <c r="C260" s="83" t="s">
        <v>60</v>
      </c>
      <c r="D260" s="84"/>
      <c r="E260" s="84"/>
      <c r="F260" s="84"/>
      <c r="G260" s="84"/>
      <c r="H260" s="84"/>
      <c r="I260" s="84"/>
      <c r="J260" s="84"/>
      <c r="K260" s="85"/>
    </row>
    <row r="261" spans="1:11" x14ac:dyDescent="0.25">
      <c r="A261" s="78"/>
      <c r="B261" s="81"/>
      <c r="C261" s="86" t="s">
        <v>61</v>
      </c>
      <c r="D261" s="87"/>
      <c r="E261" s="88" t="s">
        <v>62</v>
      </c>
      <c r="F261" s="88" t="s">
        <v>63</v>
      </c>
      <c r="G261" s="88" t="s">
        <v>64</v>
      </c>
      <c r="H261" s="89" t="s">
        <v>65</v>
      </c>
      <c r="I261" s="90"/>
      <c r="J261" s="90"/>
      <c r="K261" s="91"/>
    </row>
    <row r="262" spans="1:11" ht="46.5" customHeight="1" thickBot="1" x14ac:dyDescent="0.3">
      <c r="A262" s="79"/>
      <c r="B262" s="82"/>
      <c r="C262" s="68"/>
      <c r="D262" s="69"/>
      <c r="E262" s="82"/>
      <c r="F262" s="82"/>
      <c r="G262" s="82"/>
      <c r="H262" s="92" t="s">
        <v>66</v>
      </c>
      <c r="I262" s="93"/>
      <c r="J262" s="92" t="s">
        <v>67</v>
      </c>
      <c r="K262" s="94"/>
    </row>
    <row r="263" spans="1:11" ht="15" customHeight="1" x14ac:dyDescent="0.25">
      <c r="A263" s="95" t="s">
        <v>272</v>
      </c>
      <c r="B263" s="96"/>
      <c r="C263" s="56" t="s">
        <v>278</v>
      </c>
      <c r="D263" s="57"/>
      <c r="E263" s="60" t="s">
        <v>107</v>
      </c>
      <c r="F263" s="62" t="s">
        <v>91</v>
      </c>
      <c r="G263" s="64">
        <v>0</v>
      </c>
      <c r="H263" s="66">
        <v>528120</v>
      </c>
      <c r="I263" s="67"/>
      <c r="J263" s="66">
        <v>528120</v>
      </c>
      <c r="K263" s="70"/>
    </row>
    <row r="264" spans="1:11" ht="44.25" customHeight="1" thickBot="1" x14ac:dyDescent="0.3">
      <c r="A264" s="72" t="s">
        <v>283</v>
      </c>
      <c r="B264" s="73"/>
      <c r="C264" s="58"/>
      <c r="D264" s="59"/>
      <c r="E264" s="61"/>
      <c r="F264" s="63"/>
      <c r="G264" s="65"/>
      <c r="H264" s="68"/>
      <c r="I264" s="69"/>
      <c r="J264" s="68"/>
      <c r="K264" s="71"/>
    </row>
    <row r="265" spans="1:11" ht="17.25" thickBot="1" x14ac:dyDescent="0.35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76"/>
    </row>
    <row r="266" spans="1:11" ht="17.25" x14ac:dyDescent="0.3">
      <c r="A266" s="77" t="s">
        <v>3</v>
      </c>
      <c r="B266" s="80" t="s">
        <v>59</v>
      </c>
      <c r="C266" s="83" t="s">
        <v>60</v>
      </c>
      <c r="D266" s="84"/>
      <c r="E266" s="84"/>
      <c r="F266" s="84"/>
      <c r="G266" s="84"/>
      <c r="H266" s="84"/>
      <c r="I266" s="84"/>
      <c r="J266" s="84"/>
      <c r="K266" s="85"/>
    </row>
    <row r="267" spans="1:11" x14ac:dyDescent="0.25">
      <c r="A267" s="78"/>
      <c r="B267" s="81"/>
      <c r="C267" s="86" t="s">
        <v>61</v>
      </c>
      <c r="D267" s="87"/>
      <c r="E267" s="88" t="s">
        <v>62</v>
      </c>
      <c r="F267" s="88" t="s">
        <v>63</v>
      </c>
      <c r="G267" s="88" t="s">
        <v>64</v>
      </c>
      <c r="H267" s="89" t="s">
        <v>65</v>
      </c>
      <c r="I267" s="90"/>
      <c r="J267" s="90"/>
      <c r="K267" s="91"/>
    </row>
    <row r="268" spans="1:11" ht="46.5" customHeight="1" thickBot="1" x14ac:dyDescent="0.3">
      <c r="A268" s="79"/>
      <c r="B268" s="82"/>
      <c r="C268" s="68"/>
      <c r="D268" s="69"/>
      <c r="E268" s="82"/>
      <c r="F268" s="82"/>
      <c r="G268" s="82"/>
      <c r="H268" s="92" t="s">
        <v>66</v>
      </c>
      <c r="I268" s="93"/>
      <c r="J268" s="92" t="s">
        <v>67</v>
      </c>
      <c r="K268" s="94"/>
    </row>
    <row r="269" spans="1:11" ht="25.5" customHeight="1" x14ac:dyDescent="0.25">
      <c r="A269" s="54" t="s">
        <v>105</v>
      </c>
      <c r="B269" s="55"/>
      <c r="C269" s="56" t="s">
        <v>279</v>
      </c>
      <c r="D269" s="57"/>
      <c r="E269" s="60" t="s">
        <v>107</v>
      </c>
      <c r="F269" s="62" t="s">
        <v>91</v>
      </c>
      <c r="G269" s="64">
        <v>0</v>
      </c>
      <c r="H269" s="66">
        <v>85000</v>
      </c>
      <c r="I269" s="67"/>
      <c r="J269" s="66">
        <v>85000</v>
      </c>
      <c r="K269" s="70"/>
    </row>
    <row r="270" spans="1:11" ht="44.25" customHeight="1" thickBot="1" x14ac:dyDescent="0.3">
      <c r="A270" s="72">
        <v>10</v>
      </c>
      <c r="B270" s="73"/>
      <c r="C270" s="58"/>
      <c r="D270" s="59"/>
      <c r="E270" s="61"/>
      <c r="F270" s="63"/>
      <c r="G270" s="65"/>
      <c r="H270" s="68"/>
      <c r="I270" s="69"/>
      <c r="J270" s="68"/>
      <c r="K270" s="71"/>
    </row>
    <row r="271" spans="1:11" ht="17.25" thickBot="1" x14ac:dyDescent="0.35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76"/>
    </row>
    <row r="272" spans="1:11" ht="21.75" customHeight="1" thickBot="1" x14ac:dyDescent="0.3">
      <c r="A272" s="116" t="s">
        <v>68</v>
      </c>
      <c r="B272" s="117"/>
      <c r="C272" s="117"/>
      <c r="D272" s="117"/>
      <c r="E272" s="117"/>
      <c r="F272" s="117"/>
      <c r="G272" s="117"/>
      <c r="H272" s="117"/>
      <c r="I272" s="117"/>
      <c r="J272" s="117"/>
      <c r="K272" s="118"/>
    </row>
    <row r="273" spans="1:11" ht="39" customHeight="1" thickBot="1" x14ac:dyDescent="0.3">
      <c r="A273" s="24" t="s">
        <v>29</v>
      </c>
      <c r="B273" s="25" t="s">
        <v>59</v>
      </c>
      <c r="C273" s="141" t="s">
        <v>69</v>
      </c>
      <c r="D273" s="141"/>
      <c r="E273" s="141"/>
      <c r="F273" s="141" t="s">
        <v>70</v>
      </c>
      <c r="G273" s="141"/>
      <c r="H273" s="141" t="s">
        <v>71</v>
      </c>
      <c r="I273" s="141"/>
      <c r="J273" s="135" t="s">
        <v>83</v>
      </c>
      <c r="K273" s="136"/>
    </row>
    <row r="274" spans="1:11" ht="39" customHeight="1" x14ac:dyDescent="0.25">
      <c r="A274" s="28">
        <v>1</v>
      </c>
      <c r="B274" s="312" t="s">
        <v>289</v>
      </c>
      <c r="C274" s="313" t="s">
        <v>290</v>
      </c>
      <c r="D274" s="313"/>
      <c r="E274" s="313"/>
      <c r="F274" s="314" t="s">
        <v>291</v>
      </c>
      <c r="G274" s="314"/>
      <c r="H274" s="315" t="s">
        <v>292</v>
      </c>
      <c r="I274" s="315"/>
      <c r="J274" s="316" t="s">
        <v>293</v>
      </c>
      <c r="K274" s="317"/>
    </row>
    <row r="275" spans="1:11" ht="39" customHeight="1" x14ac:dyDescent="0.25">
      <c r="A275" s="34">
        <v>2</v>
      </c>
      <c r="B275" s="47" t="s">
        <v>294</v>
      </c>
      <c r="C275" s="318" t="s">
        <v>295</v>
      </c>
      <c r="D275" s="318"/>
      <c r="E275" s="318"/>
      <c r="F275" s="288" t="s">
        <v>296</v>
      </c>
      <c r="G275" s="319"/>
      <c r="H275" s="320" t="s">
        <v>297</v>
      </c>
      <c r="I275" s="320"/>
      <c r="J275" s="321" t="s">
        <v>298</v>
      </c>
      <c r="K275" s="322"/>
    </row>
    <row r="276" spans="1:11" ht="39" customHeight="1" x14ac:dyDescent="0.25">
      <c r="A276" s="34">
        <v>3</v>
      </c>
      <c r="B276" s="46" t="s">
        <v>93</v>
      </c>
      <c r="C276" s="285" t="s">
        <v>94</v>
      </c>
      <c r="D276" s="286"/>
      <c r="E276" s="287"/>
      <c r="F276" s="288" t="s">
        <v>95</v>
      </c>
      <c r="G276" s="289"/>
      <c r="H276" s="290" t="s">
        <v>96</v>
      </c>
      <c r="I276" s="291"/>
      <c r="J276" s="292" t="s">
        <v>97</v>
      </c>
      <c r="K276" s="293"/>
    </row>
    <row r="277" spans="1:11" ht="39" customHeight="1" x14ac:dyDescent="0.25">
      <c r="A277" s="35">
        <v>4</v>
      </c>
      <c r="B277" s="46" t="s">
        <v>108</v>
      </c>
      <c r="C277" s="48" t="s">
        <v>115</v>
      </c>
      <c r="D277" s="48"/>
      <c r="E277" s="48"/>
      <c r="F277" s="49" t="s">
        <v>116</v>
      </c>
      <c r="G277" s="52"/>
      <c r="H277" s="50" t="s">
        <v>117</v>
      </c>
      <c r="I277" s="50"/>
      <c r="J277" s="51" t="s">
        <v>118</v>
      </c>
      <c r="K277" s="53"/>
    </row>
    <row r="278" spans="1:11" ht="39" customHeight="1" x14ac:dyDescent="0.25">
      <c r="A278" s="35">
        <v>5</v>
      </c>
      <c r="B278" s="306" t="s">
        <v>284</v>
      </c>
      <c r="C278" s="307" t="s">
        <v>285</v>
      </c>
      <c r="D278" s="308"/>
      <c r="E278" s="309"/>
      <c r="F278" s="288" t="s">
        <v>286</v>
      </c>
      <c r="G278" s="309"/>
      <c r="H278" s="50" t="s">
        <v>287</v>
      </c>
      <c r="I278" s="50"/>
      <c r="J278" s="310" t="s">
        <v>288</v>
      </c>
      <c r="K278" s="311"/>
    </row>
    <row r="279" spans="1:11" ht="39" customHeight="1" x14ac:dyDescent="0.25">
      <c r="A279" s="34">
        <v>6</v>
      </c>
      <c r="B279" s="40" t="s">
        <v>110</v>
      </c>
      <c r="C279" s="48" t="s">
        <v>111</v>
      </c>
      <c r="D279" s="48"/>
      <c r="E279" s="48"/>
      <c r="F279" s="49" t="s">
        <v>112</v>
      </c>
      <c r="G279" s="49"/>
      <c r="H279" s="50" t="s">
        <v>113</v>
      </c>
      <c r="I279" s="50"/>
      <c r="J279" s="51" t="s">
        <v>114</v>
      </c>
      <c r="K279" s="51"/>
    </row>
    <row r="280" spans="1:11" ht="39" customHeight="1" x14ac:dyDescent="0.25">
      <c r="A280" s="34">
        <v>7</v>
      </c>
      <c r="B280" s="46" t="s">
        <v>98</v>
      </c>
      <c r="C280" s="48" t="s">
        <v>99</v>
      </c>
      <c r="D280" s="48"/>
      <c r="E280" s="48"/>
      <c r="F280" s="49" t="s">
        <v>100</v>
      </c>
      <c r="G280" s="49"/>
      <c r="H280" s="50" t="s">
        <v>101</v>
      </c>
      <c r="I280" s="50"/>
      <c r="J280" s="51" t="s">
        <v>102</v>
      </c>
      <c r="K280" s="51"/>
    </row>
    <row r="281" spans="1:11" ht="39" customHeight="1" x14ac:dyDescent="0.25">
      <c r="A281" s="35">
        <v>8</v>
      </c>
      <c r="B281" s="46" t="s">
        <v>105</v>
      </c>
      <c r="C281" s="48" t="s">
        <v>122</v>
      </c>
      <c r="D281" s="48"/>
      <c r="E281" s="48"/>
      <c r="F281" s="49" t="s">
        <v>119</v>
      </c>
      <c r="G281" s="49"/>
      <c r="H281" s="50" t="s">
        <v>120</v>
      </c>
      <c r="I281" s="50"/>
      <c r="J281" s="51" t="s">
        <v>121</v>
      </c>
      <c r="K281" s="51"/>
    </row>
    <row r="282" spans="1:11" ht="16.5" x14ac:dyDescent="0.3">
      <c r="A282" s="192"/>
      <c r="B282" s="193"/>
      <c r="C282" s="193"/>
      <c r="D282" s="193"/>
      <c r="E282" s="193"/>
      <c r="F282" s="193"/>
      <c r="G282" s="193"/>
      <c r="H282" s="193"/>
      <c r="I282" s="193"/>
      <c r="J282" s="193"/>
      <c r="K282" s="194"/>
    </row>
    <row r="283" spans="1:11" ht="123" customHeight="1" x14ac:dyDescent="0.25">
      <c r="A283" s="207" t="s">
        <v>39</v>
      </c>
      <c r="B283" s="208"/>
      <c r="C283" s="209"/>
      <c r="D283" s="199" t="s">
        <v>299</v>
      </c>
      <c r="E283" s="200"/>
      <c r="F283" s="200"/>
      <c r="G283" s="200"/>
      <c r="H283" s="200"/>
      <c r="I283" s="200"/>
      <c r="J283" s="200"/>
      <c r="K283" s="201"/>
    </row>
    <row r="284" spans="1:11" ht="17.25" thickBot="1" x14ac:dyDescent="0.35">
      <c r="A284" s="192"/>
      <c r="B284" s="193"/>
      <c r="C284" s="193"/>
      <c r="D284" s="193"/>
      <c r="E284" s="193"/>
      <c r="F284" s="193"/>
      <c r="G284" s="193"/>
      <c r="H284" s="193"/>
      <c r="I284" s="193"/>
      <c r="J284" s="193"/>
      <c r="K284" s="194"/>
    </row>
    <row r="285" spans="1:11" ht="225" customHeight="1" thickBot="1" x14ac:dyDescent="0.3">
      <c r="A285" s="213" t="s">
        <v>84</v>
      </c>
      <c r="B285" s="214"/>
      <c r="C285" s="214"/>
      <c r="D285" s="214"/>
      <c r="E285" s="214"/>
      <c r="F285" s="214"/>
      <c r="G285" s="214"/>
      <c r="H285" s="214"/>
      <c r="I285" s="214"/>
      <c r="J285" s="214"/>
      <c r="K285" s="215"/>
    </row>
    <row r="286" spans="1:11" ht="16.5" x14ac:dyDescent="0.3">
      <c r="A286" s="195"/>
      <c r="B286" s="195"/>
      <c r="C286" s="195"/>
      <c r="D286" s="195"/>
      <c r="E286" s="195"/>
      <c r="F286" s="195"/>
      <c r="G286" s="195"/>
      <c r="H286" s="195"/>
      <c r="I286" s="195"/>
      <c r="J286" s="195"/>
      <c r="K286" s="195"/>
    </row>
    <row r="287" spans="1:11" ht="60.75" customHeight="1" x14ac:dyDescent="0.25">
      <c r="A287" s="190" t="s">
        <v>85</v>
      </c>
      <c r="B287" s="191"/>
      <c r="C287" s="113" t="s">
        <v>300</v>
      </c>
      <c r="D287" s="114"/>
      <c r="E287" s="114"/>
      <c r="F287" s="114"/>
      <c r="G287" s="114"/>
      <c r="H287" s="114"/>
      <c r="I287" s="114"/>
      <c r="J287" s="114"/>
      <c r="K287" s="115"/>
    </row>
    <row r="288" spans="1:11" ht="16.5" x14ac:dyDescent="0.25">
      <c r="A288" s="110"/>
      <c r="B288" s="111"/>
      <c r="C288" s="111"/>
      <c r="D288" s="111"/>
      <c r="E288" s="111"/>
      <c r="F288" s="111"/>
      <c r="G288" s="111"/>
      <c r="H288" s="111"/>
      <c r="I288" s="111"/>
      <c r="J288" s="111"/>
      <c r="K288" s="112"/>
    </row>
    <row r="289" spans="1:11" ht="82.5" customHeight="1" x14ac:dyDescent="0.25">
      <c r="A289" s="204" t="s">
        <v>72</v>
      </c>
      <c r="B289" s="206"/>
      <c r="C289" s="196"/>
      <c r="D289" s="197"/>
      <c r="E289" s="197"/>
      <c r="F289" s="197"/>
      <c r="G289" s="197"/>
      <c r="H289" s="197"/>
      <c r="I289" s="197"/>
      <c r="J289" s="197"/>
      <c r="K289" s="198"/>
    </row>
    <row r="290" spans="1:11" ht="16.5" x14ac:dyDescent="0.25">
      <c r="A290" s="110"/>
      <c r="B290" s="111"/>
      <c r="C290" s="111"/>
      <c r="D290" s="111"/>
      <c r="E290" s="111"/>
      <c r="F290" s="111"/>
      <c r="G290" s="111"/>
      <c r="H290" s="111"/>
      <c r="I290" s="111"/>
      <c r="J290" s="111"/>
      <c r="K290" s="112"/>
    </row>
    <row r="291" spans="1:11" ht="51" customHeight="1" x14ac:dyDescent="0.25">
      <c r="A291" s="204" t="s">
        <v>73</v>
      </c>
      <c r="B291" s="206"/>
      <c r="C291" s="196"/>
      <c r="D291" s="197"/>
      <c r="E291" s="197"/>
      <c r="F291" s="197"/>
      <c r="G291" s="197"/>
      <c r="H291" s="197"/>
      <c r="I291" s="197"/>
      <c r="J291" s="197"/>
      <c r="K291" s="198"/>
    </row>
    <row r="292" spans="1:11" ht="16.5" x14ac:dyDescent="0.25">
      <c r="A292" s="110"/>
      <c r="B292" s="111"/>
      <c r="C292" s="111"/>
      <c r="D292" s="111"/>
      <c r="E292" s="111"/>
      <c r="F292" s="111"/>
      <c r="G292" s="111"/>
      <c r="H292" s="111"/>
      <c r="I292" s="111"/>
      <c r="J292" s="111"/>
      <c r="K292" s="112"/>
    </row>
    <row r="293" spans="1:11" ht="38.25" customHeight="1" x14ac:dyDescent="0.25">
      <c r="A293" s="202" t="s">
        <v>74</v>
      </c>
      <c r="B293" s="203"/>
      <c r="C293" s="204"/>
      <c r="D293" s="205"/>
      <c r="E293" s="205"/>
      <c r="F293" s="205"/>
      <c r="G293" s="205"/>
      <c r="H293" s="205"/>
      <c r="I293" s="205"/>
      <c r="J293" s="205"/>
      <c r="K293" s="206"/>
    </row>
    <row r="294" spans="1:11" ht="16.5" x14ac:dyDescent="0.25">
      <c r="A294" s="110"/>
      <c r="B294" s="111"/>
      <c r="C294" s="111"/>
      <c r="D294" s="111"/>
      <c r="E294" s="111"/>
      <c r="F294" s="111"/>
      <c r="G294" s="111"/>
      <c r="H294" s="111"/>
      <c r="I294" s="111"/>
      <c r="J294" s="111"/>
      <c r="K294" s="112"/>
    </row>
    <row r="295" spans="1:11" x14ac:dyDescent="0.25">
      <c r="A295" s="157" t="s">
        <v>75</v>
      </c>
      <c r="B295" s="158"/>
      <c r="C295" s="158"/>
      <c r="D295" s="158"/>
      <c r="E295" s="158"/>
      <c r="F295" s="158"/>
      <c r="G295" s="158"/>
      <c r="H295" s="158"/>
      <c r="I295" s="158"/>
      <c r="J295" s="158"/>
      <c r="K295" s="159"/>
    </row>
    <row r="296" spans="1:11" x14ac:dyDescent="0.25">
      <c r="A296" s="157" t="s">
        <v>76</v>
      </c>
      <c r="B296" s="158"/>
      <c r="C296" s="158"/>
      <c r="D296" s="159"/>
      <c r="E296" s="157" t="s">
        <v>77</v>
      </c>
      <c r="F296" s="158"/>
      <c r="G296" s="159"/>
      <c r="H296" s="157" t="s">
        <v>78</v>
      </c>
      <c r="I296" s="158"/>
      <c r="J296" s="158"/>
      <c r="K296" s="159"/>
    </row>
    <row r="297" spans="1:11" ht="16.5" x14ac:dyDescent="0.3">
      <c r="A297" s="120" t="s">
        <v>103</v>
      </c>
      <c r="B297" s="121"/>
      <c r="C297" s="121"/>
      <c r="D297" s="122"/>
      <c r="E297" s="187" t="s">
        <v>104</v>
      </c>
      <c r="F297" s="188"/>
      <c r="G297" s="189"/>
      <c r="H297" s="210" t="s">
        <v>79</v>
      </c>
      <c r="I297" s="211"/>
      <c r="J297" s="211"/>
      <c r="K297" s="212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6.5" x14ac:dyDescent="0.3">
      <c r="A299" s="1"/>
      <c r="B299" s="185" t="s">
        <v>80</v>
      </c>
      <c r="C299" s="185"/>
      <c r="D299" s="185"/>
      <c r="E299" s="186" t="s">
        <v>86</v>
      </c>
      <c r="F299" s="186"/>
      <c r="G299" s="186"/>
      <c r="H299" s="186"/>
      <c r="I299" s="186"/>
      <c r="J299" s="186"/>
      <c r="K299" s="186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 t="s">
        <v>81</v>
      </c>
      <c r="I301" s="1"/>
      <c r="J301" s="1"/>
      <c r="K301" s="1"/>
    </row>
    <row r="302" spans="1:11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</sheetData>
  <mergeCells count="415">
    <mergeCell ref="A203:A204"/>
    <mergeCell ref="B203:C205"/>
    <mergeCell ref="D203:I203"/>
    <mergeCell ref="D204:I204"/>
    <mergeCell ref="A205:A206"/>
    <mergeCell ref="D205:E205"/>
    <mergeCell ref="F205:G205"/>
    <mergeCell ref="H205:I205"/>
    <mergeCell ref="B206:C206"/>
    <mergeCell ref="A181:A182"/>
    <mergeCell ref="B181:C183"/>
    <mergeCell ref="D181:I181"/>
    <mergeCell ref="D182:I182"/>
    <mergeCell ref="A183:A184"/>
    <mergeCell ref="D183:E183"/>
    <mergeCell ref="F183:G183"/>
    <mergeCell ref="H183:I183"/>
    <mergeCell ref="B184:C184"/>
    <mergeCell ref="A174:A175"/>
    <mergeCell ref="B174:C176"/>
    <mergeCell ref="D174:I174"/>
    <mergeCell ref="D175:I175"/>
    <mergeCell ref="A176:A177"/>
    <mergeCell ref="D176:E176"/>
    <mergeCell ref="F176:G176"/>
    <mergeCell ref="H176:I176"/>
    <mergeCell ref="B177:C177"/>
    <mergeCell ref="H160:I160"/>
    <mergeCell ref="B161:C161"/>
    <mergeCell ref="A167:A168"/>
    <mergeCell ref="B167:C169"/>
    <mergeCell ref="D167:I167"/>
    <mergeCell ref="D168:I168"/>
    <mergeCell ref="A169:A170"/>
    <mergeCell ref="D169:E169"/>
    <mergeCell ref="F169:G169"/>
    <mergeCell ref="H169:I169"/>
    <mergeCell ref="B170:C170"/>
    <mergeCell ref="A252:B252"/>
    <mergeCell ref="A253:K253"/>
    <mergeCell ref="A133:A134"/>
    <mergeCell ref="B133:C135"/>
    <mergeCell ref="D133:I133"/>
    <mergeCell ref="D134:I134"/>
    <mergeCell ref="A135:A136"/>
    <mergeCell ref="D135:E135"/>
    <mergeCell ref="F135:G135"/>
    <mergeCell ref="H135:I135"/>
    <mergeCell ref="B136:C136"/>
    <mergeCell ref="D151:I151"/>
    <mergeCell ref="A152:A153"/>
    <mergeCell ref="D152:E152"/>
    <mergeCell ref="F152:G152"/>
    <mergeCell ref="H152:I152"/>
    <mergeCell ref="B153:C153"/>
    <mergeCell ref="A158:A159"/>
    <mergeCell ref="B158:C160"/>
    <mergeCell ref="D158:I158"/>
    <mergeCell ref="D159:I159"/>
    <mergeCell ref="A160:A161"/>
    <mergeCell ref="D160:E160"/>
    <mergeCell ref="F160:G160"/>
    <mergeCell ref="C278:E278"/>
    <mergeCell ref="F278:G278"/>
    <mergeCell ref="H278:I278"/>
    <mergeCell ref="J278:K278"/>
    <mergeCell ref="C277:E277"/>
    <mergeCell ref="F277:G277"/>
    <mergeCell ref="H277:I277"/>
    <mergeCell ref="J277:K277"/>
    <mergeCell ref="A248:A250"/>
    <mergeCell ref="B248:B250"/>
    <mergeCell ref="C248:K248"/>
    <mergeCell ref="C249:D250"/>
    <mergeCell ref="E249:E250"/>
    <mergeCell ref="F249:F250"/>
    <mergeCell ref="G249:G250"/>
    <mergeCell ref="H249:K249"/>
    <mergeCell ref="H250:I250"/>
    <mergeCell ref="J250:K250"/>
    <mergeCell ref="A251:B251"/>
    <mergeCell ref="C251:D252"/>
    <mergeCell ref="E251:E252"/>
    <mergeCell ref="F251:F252"/>
    <mergeCell ref="G251:G252"/>
    <mergeCell ref="H251:I252"/>
    <mergeCell ref="H232:I232"/>
    <mergeCell ref="J232:K232"/>
    <mergeCell ref="C275:E275"/>
    <mergeCell ref="F275:G275"/>
    <mergeCell ref="H275:I275"/>
    <mergeCell ref="J275:K275"/>
    <mergeCell ref="C276:E276"/>
    <mergeCell ref="F276:G276"/>
    <mergeCell ref="H276:I276"/>
    <mergeCell ref="J276:K276"/>
    <mergeCell ref="J251:K252"/>
    <mergeCell ref="A239:B239"/>
    <mergeCell ref="C239:D240"/>
    <mergeCell ref="E239:E240"/>
    <mergeCell ref="F239:F240"/>
    <mergeCell ref="G239:G240"/>
    <mergeCell ref="H239:I240"/>
    <mergeCell ref="J239:K240"/>
    <mergeCell ref="A240:B240"/>
    <mergeCell ref="A233:B233"/>
    <mergeCell ref="C233:D234"/>
    <mergeCell ref="E233:E234"/>
    <mergeCell ref="F233:F234"/>
    <mergeCell ref="G233:G234"/>
    <mergeCell ref="H233:I234"/>
    <mergeCell ref="J233:K234"/>
    <mergeCell ref="A234:B234"/>
    <mergeCell ref="C237:D238"/>
    <mergeCell ref="E237:E238"/>
    <mergeCell ref="F237:F238"/>
    <mergeCell ref="G237:G238"/>
    <mergeCell ref="H237:K237"/>
    <mergeCell ref="H238:I238"/>
    <mergeCell ref="J238:K238"/>
    <mergeCell ref="A229:K229"/>
    <mergeCell ref="A230:A232"/>
    <mergeCell ref="B230:B232"/>
    <mergeCell ref="C230:K230"/>
    <mergeCell ref="C231:D232"/>
    <mergeCell ref="E231:E232"/>
    <mergeCell ref="F231:F232"/>
    <mergeCell ref="G231:G232"/>
    <mergeCell ref="H231:K231"/>
    <mergeCell ref="C212:K212"/>
    <mergeCell ref="D89:I89"/>
    <mergeCell ref="A90:A91"/>
    <mergeCell ref="B91:C91"/>
    <mergeCell ref="F225:F226"/>
    <mergeCell ref="H226:I226"/>
    <mergeCell ref="D215:K215"/>
    <mergeCell ref="A84:F86"/>
    <mergeCell ref="H90:I90"/>
    <mergeCell ref="A212:A213"/>
    <mergeCell ref="H225:K225"/>
    <mergeCell ref="J226:K226"/>
    <mergeCell ref="A150:A151"/>
    <mergeCell ref="B150:C152"/>
    <mergeCell ref="D150:I150"/>
    <mergeCell ref="F74:K74"/>
    <mergeCell ref="C78:D79"/>
    <mergeCell ref="E78:F79"/>
    <mergeCell ref="J77:K77"/>
    <mergeCell ref="G77:H77"/>
    <mergeCell ref="A80:K80"/>
    <mergeCell ref="A87:K87"/>
    <mergeCell ref="A209:C209"/>
    <mergeCell ref="J84:K84"/>
    <mergeCell ref="D209:K209"/>
    <mergeCell ref="F90:G90"/>
    <mergeCell ref="B88:C90"/>
    <mergeCell ref="D88:I88"/>
    <mergeCell ref="A78:B78"/>
    <mergeCell ref="I78:I79"/>
    <mergeCell ref="J78:K79"/>
    <mergeCell ref="H84:I84"/>
    <mergeCell ref="A292:K292"/>
    <mergeCell ref="G225:G226"/>
    <mergeCell ref="A221:E221"/>
    <mergeCell ref="E77:F77"/>
    <mergeCell ref="F220:K220"/>
    <mergeCell ref="C273:E273"/>
    <mergeCell ref="A217:E217"/>
    <mergeCell ref="F217:K217"/>
    <mergeCell ref="A247:K247"/>
    <mergeCell ref="A82:F83"/>
    <mergeCell ref="A81:F81"/>
    <mergeCell ref="B224:B226"/>
    <mergeCell ref="C224:K224"/>
    <mergeCell ref="G81:K81"/>
    <mergeCell ref="D90:E90"/>
    <mergeCell ref="A79:B79"/>
    <mergeCell ref="C77:D77"/>
    <mergeCell ref="A227:B227"/>
    <mergeCell ref="C227:D228"/>
    <mergeCell ref="E227:E228"/>
    <mergeCell ref="F227:F228"/>
    <mergeCell ref="G227:G228"/>
    <mergeCell ref="G78:H79"/>
    <mergeCell ref="A210:K210"/>
    <mergeCell ref="B299:D299"/>
    <mergeCell ref="E299:K299"/>
    <mergeCell ref="A294:K294"/>
    <mergeCell ref="A295:K295"/>
    <mergeCell ref="A296:D296"/>
    <mergeCell ref="A297:D297"/>
    <mergeCell ref="E297:G297"/>
    <mergeCell ref="A287:B287"/>
    <mergeCell ref="A282:K282"/>
    <mergeCell ref="A286:K286"/>
    <mergeCell ref="A284:K284"/>
    <mergeCell ref="E296:G296"/>
    <mergeCell ref="H296:K296"/>
    <mergeCell ref="C291:K291"/>
    <mergeCell ref="D283:K283"/>
    <mergeCell ref="A293:B293"/>
    <mergeCell ref="C293:K293"/>
    <mergeCell ref="A283:C283"/>
    <mergeCell ref="H297:K297"/>
    <mergeCell ref="A289:B289"/>
    <mergeCell ref="A285:K285"/>
    <mergeCell ref="C289:K289"/>
    <mergeCell ref="A291:B291"/>
    <mergeCell ref="A288:K288"/>
    <mergeCell ref="A2:K2"/>
    <mergeCell ref="A4:K4"/>
    <mergeCell ref="A211:K211"/>
    <mergeCell ref="B212:B213"/>
    <mergeCell ref="A218:E219"/>
    <mergeCell ref="I219:K219"/>
    <mergeCell ref="A77:B77"/>
    <mergeCell ref="F218:H218"/>
    <mergeCell ref="B6:B7"/>
    <mergeCell ref="C6:C7"/>
    <mergeCell ref="J6:K7"/>
    <mergeCell ref="A73:K73"/>
    <mergeCell ref="A74:E74"/>
    <mergeCell ref="D6:E6"/>
    <mergeCell ref="A3:K3"/>
    <mergeCell ref="F6:G6"/>
    <mergeCell ref="H6:I7"/>
    <mergeCell ref="A75:K75"/>
    <mergeCell ref="A76:K76"/>
    <mergeCell ref="A5:K5"/>
    <mergeCell ref="A6:A7"/>
    <mergeCell ref="A88:A89"/>
    <mergeCell ref="H83:K83"/>
    <mergeCell ref="H82:K82"/>
    <mergeCell ref="F219:H219"/>
    <mergeCell ref="A215:C215"/>
    <mergeCell ref="I218:K218"/>
    <mergeCell ref="A216:K216"/>
    <mergeCell ref="A222:E222"/>
    <mergeCell ref="J273:K273"/>
    <mergeCell ref="A220:E220"/>
    <mergeCell ref="A224:A226"/>
    <mergeCell ref="F221:K221"/>
    <mergeCell ref="F222:K222"/>
    <mergeCell ref="A223:K223"/>
    <mergeCell ref="C225:D226"/>
    <mergeCell ref="E225:E226"/>
    <mergeCell ref="F273:G273"/>
    <mergeCell ref="H273:I273"/>
    <mergeCell ref="A241:K241"/>
    <mergeCell ref="A242:A244"/>
    <mergeCell ref="B242:B244"/>
    <mergeCell ref="C242:K242"/>
    <mergeCell ref="C243:D244"/>
    <mergeCell ref="E243:E244"/>
    <mergeCell ref="F243:F244"/>
    <mergeCell ref="G243:G244"/>
    <mergeCell ref="H243:K243"/>
    <mergeCell ref="A290:K290"/>
    <mergeCell ref="C287:K287"/>
    <mergeCell ref="F274:G274"/>
    <mergeCell ref="H227:I228"/>
    <mergeCell ref="A272:K272"/>
    <mergeCell ref="A228:B228"/>
    <mergeCell ref="J227:K228"/>
    <mergeCell ref="C274:E274"/>
    <mergeCell ref="J274:K274"/>
    <mergeCell ref="H274:I274"/>
    <mergeCell ref="H244:I244"/>
    <mergeCell ref="J244:K244"/>
    <mergeCell ref="A245:B245"/>
    <mergeCell ref="C245:D246"/>
    <mergeCell ref="E245:E246"/>
    <mergeCell ref="F245:F246"/>
    <mergeCell ref="G245:G246"/>
    <mergeCell ref="H245:I246"/>
    <mergeCell ref="J245:K246"/>
    <mergeCell ref="A246:B246"/>
    <mergeCell ref="A235:K235"/>
    <mergeCell ref="A236:A238"/>
    <mergeCell ref="B236:B238"/>
    <mergeCell ref="C236:K23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71:K71"/>
    <mergeCell ref="H72:K72"/>
    <mergeCell ref="H45:K45"/>
    <mergeCell ref="H46:K46"/>
    <mergeCell ref="H47:K47"/>
    <mergeCell ref="H48:K48"/>
    <mergeCell ref="H49:K49"/>
    <mergeCell ref="H50:K50"/>
    <mergeCell ref="H51:K51"/>
    <mergeCell ref="H52:K52"/>
    <mergeCell ref="H53:K53"/>
    <mergeCell ref="H26:K26"/>
    <mergeCell ref="H59:K59"/>
    <mergeCell ref="H60:K60"/>
    <mergeCell ref="H61:K61"/>
    <mergeCell ref="H62:K62"/>
    <mergeCell ref="H63:K63"/>
    <mergeCell ref="H64:K64"/>
    <mergeCell ref="H65:K65"/>
    <mergeCell ref="H66:K66"/>
    <mergeCell ref="H67:K67"/>
    <mergeCell ref="H68:K68"/>
    <mergeCell ref="H69:K69"/>
    <mergeCell ref="H54:K54"/>
    <mergeCell ref="H55:K55"/>
    <mergeCell ref="H56:K56"/>
    <mergeCell ref="H57:K57"/>
    <mergeCell ref="H58:K58"/>
    <mergeCell ref="H70:K70"/>
    <mergeCell ref="A254:A256"/>
    <mergeCell ref="B254:B256"/>
    <mergeCell ref="C254:K254"/>
    <mergeCell ref="C255:D256"/>
    <mergeCell ref="E255:E256"/>
    <mergeCell ref="F255:F256"/>
    <mergeCell ref="G255:G256"/>
    <mergeCell ref="H255:K255"/>
    <mergeCell ref="H256:I256"/>
    <mergeCell ref="J256:K256"/>
    <mergeCell ref="A257:B257"/>
    <mergeCell ref="C257:D258"/>
    <mergeCell ref="E257:E258"/>
    <mergeCell ref="F257:F258"/>
    <mergeCell ref="G257:G258"/>
    <mergeCell ref="H257:I258"/>
    <mergeCell ref="J257:K258"/>
    <mergeCell ref="A258:B258"/>
    <mergeCell ref="A259:K259"/>
    <mergeCell ref="A260:A262"/>
    <mergeCell ref="B260:B262"/>
    <mergeCell ref="C260:K260"/>
    <mergeCell ref="C261:D262"/>
    <mergeCell ref="E261:E262"/>
    <mergeCell ref="F261:F262"/>
    <mergeCell ref="G261:G262"/>
    <mergeCell ref="H261:K261"/>
    <mergeCell ref="H262:I262"/>
    <mergeCell ref="J262:K262"/>
    <mergeCell ref="A263:B263"/>
    <mergeCell ref="C263:D264"/>
    <mergeCell ref="E263:E264"/>
    <mergeCell ref="F263:F264"/>
    <mergeCell ref="G263:G264"/>
    <mergeCell ref="H263:I264"/>
    <mergeCell ref="J263:K264"/>
    <mergeCell ref="A264:B264"/>
    <mergeCell ref="A265:K265"/>
    <mergeCell ref="A266:A268"/>
    <mergeCell ref="B266:B268"/>
    <mergeCell ref="C266:K266"/>
    <mergeCell ref="C267:D268"/>
    <mergeCell ref="E267:E268"/>
    <mergeCell ref="F267:F268"/>
    <mergeCell ref="G267:G268"/>
    <mergeCell ref="H267:K267"/>
    <mergeCell ref="H268:I268"/>
    <mergeCell ref="J268:K268"/>
    <mergeCell ref="A269:B269"/>
    <mergeCell ref="C269:D270"/>
    <mergeCell ref="E269:E270"/>
    <mergeCell ref="F269:F270"/>
    <mergeCell ref="G269:G270"/>
    <mergeCell ref="H269:I270"/>
    <mergeCell ref="J269:K270"/>
    <mergeCell ref="A270:B270"/>
    <mergeCell ref="A271:K271"/>
    <mergeCell ref="C281:E281"/>
    <mergeCell ref="F281:G281"/>
    <mergeCell ref="H281:I281"/>
    <mergeCell ref="J281:K281"/>
    <mergeCell ref="C279:E279"/>
    <mergeCell ref="F279:G279"/>
    <mergeCell ref="H279:I279"/>
    <mergeCell ref="J279:K279"/>
    <mergeCell ref="C280:E280"/>
    <mergeCell ref="F280:G280"/>
    <mergeCell ref="H280:I280"/>
    <mergeCell ref="J280:K280"/>
  </mergeCells>
  <hyperlinks>
    <hyperlink ref="H297" r:id="rId1"/>
    <hyperlink ref="F276" r:id="rId2"/>
    <hyperlink ref="F279" r:id="rId3"/>
    <hyperlink ref="F281" r:id="rId4"/>
    <hyperlink ref="F278" r:id="rId5"/>
    <hyperlink ref="F275" r:id="rId6"/>
  </hyperlinks>
  <pageMargins left="0.11811023622047245" right="0.11811023622047245" top="0.74803149606299213" bottom="0.74803149606299213" header="0.31496062992125984" footer="0.31496062992125984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2023-02-24T11:45:51Z</dcterms:modified>
</cp:coreProperties>
</file>